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E50CF0C-9E3B-48A4-AD6E-36BD451A41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Sheet1!$B$3:$Q$7</definedName>
    <definedName name="_xlnm._FilterDatabase" localSheetId="1" hidden="1">Sheet2!$A$1:$G$1</definedName>
  </definedNames>
  <calcPr calcId="191029"/>
</workbook>
</file>

<file path=xl/calcChain.xml><?xml version="1.0" encoding="utf-8"?>
<calcChain xmlns="http://schemas.openxmlformats.org/spreadsheetml/2006/main">
  <c r="F124" i="2" l="1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J2" i="2"/>
  <c r="I2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박소연</author>
  </authors>
  <commentList>
    <comment ref="G3" authorId="0" shapeId="0" xr:uid="{00000000-0006-0000-0000-000001000000}">
      <text>
        <r>
          <rPr>
            <b/>
            <sz val="9"/>
            <color indexed="10"/>
            <rFont val="돋움"/>
            <family val="3"/>
            <charset val="129"/>
          </rPr>
          <t>과속/ 다기능/ 일반형/
탑재형</t>
        </r>
      </text>
    </comment>
    <comment ref="J3" authorId="0" shapeId="0" xr:uid="{00000000-0006-0000-0000-000002000000}">
      <text>
        <r>
          <rPr>
            <b/>
            <sz val="9"/>
            <color indexed="10"/>
            <rFont val="맑은 고딕"/>
            <family val="3"/>
            <charset val="129"/>
          </rPr>
          <t>고속도로/ 국도/ 
지방도/특광역시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0000000-0006-0000-0000-000003000000}">
      <text>
        <r>
          <rPr>
            <b/>
            <sz val="9"/>
            <color indexed="10"/>
            <rFont val="맑은 고딕"/>
            <family val="3"/>
            <charset val="129"/>
          </rPr>
          <t>고속도로/ 교차로/
일반도로/ 스쿨존</t>
        </r>
      </text>
    </comment>
  </commentList>
</comments>
</file>

<file path=xl/sharedStrings.xml><?xml version="1.0" encoding="utf-8"?>
<sst xmlns="http://schemas.openxmlformats.org/spreadsheetml/2006/main" count="1522" uniqueCount="345">
  <si>
    <t>장비번호</t>
    <phoneticPr fontId="3" type="noConversion"/>
  </si>
  <si>
    <t>구분
(신규/이설)</t>
    <phoneticPr fontId="3" type="noConversion"/>
  </si>
  <si>
    <t>제조사</t>
    <phoneticPr fontId="3" type="noConversion"/>
  </si>
  <si>
    <t>장비유형</t>
    <phoneticPr fontId="3" type="noConversion"/>
  </si>
  <si>
    <t>운영일
(또는 종료일)</t>
    <phoneticPr fontId="3" type="noConversion"/>
  </si>
  <si>
    <t>도로별</t>
    <phoneticPr fontId="3" type="noConversion"/>
  </si>
  <si>
    <t>제한속도</t>
    <phoneticPr fontId="3" type="noConversion"/>
  </si>
  <si>
    <t>단속속도</t>
    <phoneticPr fontId="3" type="noConversion"/>
  </si>
  <si>
    <t>편도차로</t>
    <phoneticPr fontId="3" type="noConversion"/>
  </si>
  <si>
    <t>전송방식</t>
    <phoneticPr fontId="3" type="noConversion"/>
  </si>
  <si>
    <t>관할서</t>
    <phoneticPr fontId="3" type="noConversion"/>
  </si>
  <si>
    <t>장소별</t>
    <phoneticPr fontId="3" type="noConversion"/>
  </si>
  <si>
    <t>09918</t>
  </si>
  <si>
    <t>09919</t>
  </si>
  <si>
    <t>09941</t>
  </si>
  <si>
    <t>09943</t>
  </si>
  <si>
    <t>09937</t>
  </si>
  <si>
    <t>09942</t>
  </si>
  <si>
    <t>09936</t>
  </si>
  <si>
    <t>09935</t>
  </si>
  <si>
    <t>09933</t>
  </si>
  <si>
    <t>09934</t>
  </si>
  <si>
    <t>09914</t>
  </si>
  <si>
    <t>09940</t>
  </si>
  <si>
    <t>09939</t>
  </si>
  <si>
    <t>09920</t>
  </si>
  <si>
    <t>09917</t>
  </si>
  <si>
    <t>09913</t>
  </si>
  <si>
    <t>09912</t>
  </si>
  <si>
    <t>09915</t>
  </si>
  <si>
    <t>09938</t>
  </si>
  <si>
    <t>09916</t>
  </si>
  <si>
    <t>09969</t>
  </si>
  <si>
    <t>09968</t>
  </si>
  <si>
    <t>09910</t>
  </si>
  <si>
    <t>09911</t>
  </si>
  <si>
    <t>09967</t>
  </si>
  <si>
    <t>신호위반</t>
  </si>
  <si>
    <t>속도위반</t>
  </si>
  <si>
    <t>중부</t>
  </si>
  <si>
    <t>동부</t>
  </si>
  <si>
    <t>남부</t>
  </si>
  <si>
    <t>서부</t>
  </si>
  <si>
    <t>성서</t>
  </si>
  <si>
    <t>북부</t>
  </si>
  <si>
    <t>수성</t>
  </si>
  <si>
    <t>달서</t>
  </si>
  <si>
    <t>달성</t>
  </si>
  <si>
    <t>대구 중구 서성로1가41-3 종로초교(서성네거리→태평네거리)</t>
  </si>
  <si>
    <t>대구 중구 달구벌대로 2125 사대부속초교(반월당네거리)(계산오거리→봉산육거리)</t>
  </si>
  <si>
    <t>대구 중구 달성로 22 계성초교 건너(청라언덕네거리→동산네거리)</t>
  </si>
  <si>
    <t>대구 동구 지묘동 1351 공공청사용지앞 (연경LH천년나무1단지→한들교)</t>
  </si>
  <si>
    <t>대구 동구 지묘동 1351 팔공초교 연경아이파크 남서측교차로 (동→서)</t>
  </si>
  <si>
    <t>대구 동구 파계로 525-11 서촌초교 앞(파계삼거리→지묘동)</t>
  </si>
  <si>
    <t>대구 중구 달성로15-1계성초교 앞(동산네거리→청라언덕네거리)</t>
  </si>
  <si>
    <t>대구 중구 명덕로 59 계명유치원(남대구정형외과)(계명네거리→내당네거리)</t>
  </si>
  <si>
    <t>대구 남구 신촌길 45 꼬마또래어린이집(봉더영우예다음→봉덕초)</t>
  </si>
  <si>
    <t>대구 동구 각산동 1059 새론초교 (경안로→과학로)</t>
  </si>
  <si>
    <t>대구 동구 동촌로 290 용호초교 (방촌역→용호네거리)</t>
  </si>
  <si>
    <t>대구 동구 율하동 1474 율원초교 건너 (율원중학교→신기역)</t>
  </si>
  <si>
    <t>대구 동구 효신로 27 효신초교(경북수협네거리→효신네거리)</t>
  </si>
  <si>
    <t>대구 동구 옻골로(부동 636-1)해안초교 (명당새마을회관→가산지)</t>
  </si>
  <si>
    <t>대구 남구 중앙대로49길 26 남대구초교(대명2동복지센터→중앙대로)</t>
  </si>
  <si>
    <t>대구 동구 동호로(신서동 558) 강동초교 건너 (강동중→안심역코오롱하늘체)</t>
  </si>
  <si>
    <t>대구 동구 괴전동 220-4 송정초교 건너(숙천동→안심역)</t>
  </si>
  <si>
    <t>대구 남구 대명남로 158 남덕초교(대덕네거리→남명삼거리)</t>
  </si>
  <si>
    <t>대구 남구 대봉로 115-1 대봉초교 앞(희망로→대봉네거리)</t>
  </si>
  <si>
    <t>대구 남구 효성로 13 효명초교 건너(봉덕초교→효명네거리)</t>
  </si>
  <si>
    <t>대구 남구 효성로 13 효명초교 앞(효명네거리→봉덕초교)</t>
  </si>
  <si>
    <t>대구 남구 중앙대로 122 참좋은어린이집 앞 (캠퍼워커→영대병원네거리)</t>
  </si>
  <si>
    <t>대구 남구 중앙대로 115 참좋은어린이집 건너 (영대병원네거리→캠퍼워커)</t>
  </si>
  <si>
    <t>대구 남구 양지로 48 가톨릭소화 어린이집(성당시장네거리→삼각지네거리)</t>
  </si>
  <si>
    <t>대구 남구 중앙대로 220 경북유치원(교대역→명덕네거리)</t>
  </si>
  <si>
    <t>대구 남구 명덕로 86-1 계명유치원(내당네거리→계명네거리)</t>
  </si>
  <si>
    <t>대구 서구 국채보상로 370 비산네거리(대성초)(서구청→대성초교)</t>
  </si>
  <si>
    <t>대구 서구 서대구로 161 이현초교 동편 (평리광명네거리→신평리네거리)</t>
  </si>
  <si>
    <t>대구 서구 북비산로 155 서평초교 이현시장교차로(평리네거리→이현삼거리)</t>
  </si>
  <si>
    <t>대구 서구 국채보상로 429 대성초교 건너(큰장네거리→비산네거리)</t>
  </si>
  <si>
    <t>대구 서구 문화로 262 평리초교 북편 (평리광명교차로→평리1동행정복지센터)</t>
  </si>
  <si>
    <t>대구 북구 연암로168 대산초교 건너(산격주공 108동옆)(성북교교차로→연암네거리)</t>
  </si>
  <si>
    <t>대구 북구 연암로126 대산초교건너(고깃집) (성북교교차로→연암네거리)</t>
  </si>
  <si>
    <t>대구 북구 침산로21길 24 달산초교 침산동아무지개 106동 (이마트→대구일중학교)</t>
  </si>
  <si>
    <t>대구 북구 산격로 48 산격초교 건너(산격중교차로→대학로)</t>
  </si>
  <si>
    <t>대구 북구 산격로 50 산격초교(대학로→산격중교차로)</t>
  </si>
  <si>
    <t>대구 북구 대현로 100 신암초교 건너(경대교→공고네거리)</t>
  </si>
  <si>
    <t>대구 북구 대현로 118 신암초교 앞(공고네거리→경대교)</t>
  </si>
  <si>
    <t>대구 북구 검단로 116 문성초교 북측교차로 건너 (성광중학교→검단네거리)</t>
  </si>
  <si>
    <t>대구 북구 검단로 116 문성초교 북측교차로 앞 (검단네거리→ 성광중학교)</t>
  </si>
  <si>
    <t>대구 북구 중앙대로 543 옥산초교(칠성홈플러스) (도청교→대구역북편네거리)</t>
  </si>
  <si>
    <t>대구 북구 복현로 32-1 경전유치원(복현네거리→공항교교차로)</t>
  </si>
  <si>
    <t>대구 북구 침산로 198 침산쌍용예가2차 동측 건너 (북침산네거리→백사벌네거리)</t>
  </si>
  <si>
    <t>대구 북구 침산로 198 침산쌍용예가2차 동측 앞 (백사벌네거리→북침산네거리)</t>
  </si>
  <si>
    <t>대구 북구 매전로 32 관문초교 건너(매천고네거리→매천삼거리)</t>
  </si>
  <si>
    <t>대구 달서구 명덕로23 내당초교 건너(계명네거리→반고개네거리)</t>
  </si>
  <si>
    <t>대구 달서구 명덕로30 내당초교(성당시장네거리) (달구벌대로→성당시장네거리)</t>
  </si>
  <si>
    <t>대구 북구 매전로 32 관문초교 앞(매천삼거리→매천고교차로)</t>
  </si>
  <si>
    <t>대구 북구 구암로 103 관천초교 건너(운암교→칠곡네거리)</t>
  </si>
  <si>
    <t>대구 북구 구암로 110 관천초교 앞(칠곡네거리→운암교)</t>
  </si>
  <si>
    <t>대구 북구 대천로 40 대천초교 (구수산도서관→동천교)</t>
  </si>
  <si>
    <t>대구 동구 팔공산로 225 선명학교 건너(가좌삼거리→당정마을)</t>
  </si>
  <si>
    <t>대구 북구 서변로 106 성북초교 건너(서변동우체국→서변청아람아파트)</t>
  </si>
  <si>
    <t>대구 북구 서변로 106 성북초교 앞 (서변청아람아파트→서변동우체국)</t>
  </si>
  <si>
    <t>대구 북구 동암로 24 칠곡초교 거동교(칠곡우체국네거리→거동네거리)</t>
  </si>
  <si>
    <t>대구 북구 태암남로 41 태전초교(구암고교교차로) (운전면허삼거리→구암교)</t>
  </si>
  <si>
    <t>대구 수성구 동원로123 중앙초교_이마트건너(효신네거리→차량등록사업소)</t>
  </si>
  <si>
    <t>대구 수성구 동원로110 중앙초교_달구벌신협만촌점(차량등록사어소→효신네거리)</t>
  </si>
  <si>
    <t>대구 수성구 달구벌대로 3310 사월초교(경산축산농협) (사월역→경산이마트)</t>
  </si>
  <si>
    <t>대구 달서구 한실로6길 108 한실초교 (수목원서한아파트→신세계마트)</t>
  </si>
  <si>
    <t>대구 달서구 송현로 81 효성초교 건너 (월촌역→학남삼거리)</t>
  </si>
  <si>
    <t>대구 달서구 학산로2길 38 송일초교 건너 (월성남네거리→보성은하아파트교차로)</t>
  </si>
  <si>
    <t>대구 수성구 효행로2길 111 동문초교 건너(만촌자전거경기장→망우당네거리)</t>
  </si>
  <si>
    <t>대구 수성구 효행로2길91 동문초교 앞(망우당네거리→만촌자전거경기장)</t>
  </si>
  <si>
    <t>대구 수성구 용학로 272 사랑숲유치원 건너 (범물네거리→용지초교)</t>
  </si>
  <si>
    <t>대구 달서구 월배로 131 월배초교 (월배시장교차로→월배역)</t>
  </si>
  <si>
    <t>대구 달서구 한실로 43 노전초교 (도원네거리→진천남네거리)</t>
  </si>
  <si>
    <t>대구 달서구 상인로 139 상화유치원 건너 (월곡역사공원→대구도시철도공사)</t>
  </si>
  <si>
    <t>대구 수성구 달구벌대로 649길 14 매호초교 건너(시지우방하이츠→신매보성타운)</t>
  </si>
  <si>
    <t>대구 수성구 달구벌대로 649길 21 매호초교 앞(시지신매보성타운→시지우방하이츠)</t>
  </si>
  <si>
    <t>대구 달서구 학산로7길 82 감천초교 앞(월성초교→감천네거리)</t>
  </si>
  <si>
    <t>대구 달서구 학산로7길 77 감천초교 건너 (감천네거리→월성초교)</t>
  </si>
  <si>
    <t>대구 달서구 조암남로 13 월서초교 북측 (신월초교→월성남네거리)</t>
  </si>
  <si>
    <t>대구 달서구 죽전1길 176 죽전초교 앞(대구의료원→달구벌대로)</t>
  </si>
  <si>
    <t>대구 달서구 파도고개로 57 성남초교 건너(내당역→성당시장네거리)</t>
  </si>
  <si>
    <t>대구 달서구 장기로 280 장기초교 건너(영남네오빌파크→장기초교남서측교차로)</t>
  </si>
  <si>
    <t>대구 달서구 장기로 280 장기초교앞 (장기초교남측교차로→장기초록아파트)</t>
  </si>
  <si>
    <t>대구 달서구 달구벌대로 291길 49 장성초교(용산롯데캐슬그랜드 105동옆) (달구벌대로→달구벌종합복지관)</t>
  </si>
  <si>
    <t>대구 달서구 선원로 27 신서초교(불미골네거리→문화대삼거리)</t>
  </si>
  <si>
    <t>대구 달서구 달구벌대로 1429-11 장성초교 건너(남동→북서)</t>
  </si>
  <si>
    <t>대구 달서구 구마로 89 본리네거리(죽전)(학산공원삼거리→본리초교네거리)</t>
  </si>
  <si>
    <t>대구 달성군 옥포읍 금계길 55 금계초교 앞(신당리→교항교차로)</t>
  </si>
  <si>
    <t>대구 달성군 창리로11길51 구지초교 (창3리입구교차로→ 달성구지우체국)</t>
  </si>
  <si>
    <t>대구 달성군 가창면 가창로221길1 용계초교(가창교→용계교)</t>
  </si>
  <si>
    <t>대구 수성구 시지로 80-1 노변초교 건너(노변중학교→노변초교)</t>
  </si>
  <si>
    <t>대구 수성구 동대구로 20 두산초교 앞(두산오거리→ 황금네거리)</t>
  </si>
  <si>
    <t>대구 수성구 동대구로 15 두산초교 건너(황금네거리→두산오거리)</t>
  </si>
  <si>
    <t>대구 수성구 범어천로 124(범어동 882-39)동도초교 건너(범어천네거리→범어1동행정복지센터)</t>
  </si>
  <si>
    <t>대구 달성군 달구벌대로55길 104 동곡초교(하빈파출소→봉촌교)</t>
  </si>
  <si>
    <t>대구 달성군 성암로2길 68 화동초교 (명천로→화암로)</t>
  </si>
  <si>
    <t>대구 수성구 범어천로 90(범어동 781-2)동도초교 앞(제2범어교사거리→범어천네거리)</t>
  </si>
  <si>
    <t>대구 수성구 들안로 163 황금초교 건너(희망로네거리→들안길네거리)</t>
  </si>
  <si>
    <t>대구 수성구 들안로 166-1 황금초교 앞 (들안길네거리→희망로네거리)</t>
  </si>
  <si>
    <t>대구 달성군 성암로2길 68 화동초교 건너 (화암로→명천로)</t>
  </si>
  <si>
    <t>대구 달성군 하빈로 394 하빈초교(하빈행정복지센터→하빈농협)</t>
  </si>
  <si>
    <t>대구 달성군 하빈로 380 하빈초교 농협앞 (감문리→하빈초교)</t>
  </si>
  <si>
    <t>대구 달성군 다사읍 세천로 267 서동초교 동화아이위시 312동 앞(계명문화대→세천)</t>
  </si>
  <si>
    <t>대구 수성구 들안로 57 들안길초교(대판장 앞) (들안길네거리→들안길삼거리)</t>
  </si>
  <si>
    <t>대구 수성구 들안로 82 양곱화 앞 횡단보도  (들안길삼거리→들안길네거리)</t>
  </si>
  <si>
    <t>대구 수성구 수성로 1 파동초교 수성못오거리(파동→두산교)</t>
  </si>
  <si>
    <t>대구 달성군 다사읍 세천로 267 서동초교 동화아이위시 312동 건너(세천 →계명문화대)</t>
  </si>
  <si>
    <t>대구 달성군 옥포읍 돌미로 15 강림초교 남서측교차로(강림어린이집→강림3교차로)</t>
  </si>
  <si>
    <t>대구 달성군 다사읍 서재로 113 서재초교 화진금봉아파트교차로(서재보성아파트네거리→서재초등삼거리)</t>
  </si>
  <si>
    <t>대구 달성군 다사읍 죽곡1길 18 죽곡초교 (달구벌대로→대실역e편한세상)</t>
  </si>
  <si>
    <t>대구 달성군 다사읍 다사로 86 다사초교 건너(다사초교 정문→다사고교)</t>
  </si>
  <si>
    <t>일반도로</t>
  </si>
  <si>
    <t>스쿨존</t>
  </si>
  <si>
    <t>생활도로</t>
  </si>
  <si>
    <t>LTE</t>
    <phoneticPr fontId="3" type="noConversion"/>
  </si>
  <si>
    <t>단속차로수</t>
    <phoneticPr fontId="3" type="noConversion"/>
  </si>
  <si>
    <t>신호</t>
  </si>
  <si>
    <t>속도</t>
  </si>
  <si>
    <t>대구 수성구 국채보상로 1068 만촌초교(동원초교→무열대삼거리)</t>
  </si>
  <si>
    <t>대구 수성구 달구벌대로 3310 사월초교_한라하우젠트 건너(경산→사월역)</t>
  </si>
  <si>
    <t>대구 수성구 범안로4길 22 범일초교 건너(범물중→범일초교교차로)</t>
  </si>
  <si>
    <t>대구 남구 대봉로 115-1 대봉초교 건너(대봉네거리→희망로)</t>
  </si>
  <si>
    <t>대구 남구 두류공원로24 반야월유치원(안지랑네거리→두류공원네거리)</t>
  </si>
  <si>
    <t>대구 남구 성당로 255 특수학교(내당네거리→성당시장네거리)</t>
  </si>
  <si>
    <t>대구 남구 중앙대로31길 158 경상유치원(영대병원→삼걱지네거리)</t>
  </si>
  <si>
    <t>대구 달서구 조암로 25 조암초교 (조암중학교→월성네거리)</t>
  </si>
  <si>
    <t>대구 달서구 조암로 25 조암초교(월성네거리 서편교차로)(월성네거리→조암네거리)</t>
  </si>
  <si>
    <t>대구 달서구 진천로 120 신월초교 건너 (신월초→월배농협)</t>
  </si>
  <si>
    <t>단일로</t>
  </si>
  <si>
    <t>교차로</t>
  </si>
  <si>
    <t>X</t>
  </si>
  <si>
    <t>x</t>
  </si>
  <si>
    <t>실버존</t>
  </si>
  <si>
    <t>어린이보호</t>
  </si>
  <si>
    <t>공단</t>
    <phoneticPr fontId="9" type="noConversion"/>
  </si>
  <si>
    <t>업체</t>
    <phoneticPr fontId="9" type="noConversion"/>
  </si>
  <si>
    <t>대구 달성군 현풍동로 101-1 현풍초교 (달성종합스포츠파크→상리교)</t>
    <phoneticPr fontId="9" type="noConversion"/>
  </si>
  <si>
    <t>대구 서구 원대로 43 달성초교네거리(북구청네거리→원대지하차도)</t>
    <phoneticPr fontId="9" type="noConversion"/>
  </si>
  <si>
    <t>스쿨존</t>
    <phoneticPr fontId="9" type="noConversion"/>
  </si>
  <si>
    <t>대구 북구 내곡로 90 사수초교(서희스타힐스테이정문) (삼염초교→사수초교)</t>
    <phoneticPr fontId="9" type="noConversion"/>
  </si>
  <si>
    <t>대구 수성구 범어로 143 범어초교(계성어린이집→수성구청역)</t>
    <phoneticPr fontId="9" type="noConversion"/>
  </si>
  <si>
    <t>대구 달성군 대실역남로 35 대실초교 청아람리슈빌 404동 옆(죽곡푸르지오2단지→대실역)</t>
    <phoneticPr fontId="9" type="noConversion"/>
  </si>
  <si>
    <t>대구 달서구 선원로 244-1 선원초교(선원공원삼거리)(불미골네거리→용산지하차도)</t>
    <phoneticPr fontId="9" type="noConversion"/>
  </si>
  <si>
    <t>대구 달서구 선원남로 151 와룡초교(성서영남우방타운→선원공원 삼거리)</t>
    <phoneticPr fontId="9" type="noConversion"/>
  </si>
  <si>
    <t>강북</t>
  </si>
  <si>
    <t>3색등</t>
  </si>
  <si>
    <t>4색등</t>
  </si>
  <si>
    <t>대구 달서구 상화북로 160 상인초교 (한양은하사거리→상인남네거리)</t>
    <phoneticPr fontId="9" type="noConversion"/>
  </si>
  <si>
    <t>일반도로</t>
    <phoneticPr fontId="9" type="noConversion"/>
  </si>
  <si>
    <t>스쿨존</t>
    <phoneticPr fontId="9" type="noConversion"/>
  </si>
  <si>
    <t>단속차로</t>
    <phoneticPr fontId="9" type="noConversion"/>
  </si>
  <si>
    <t>편도차로</t>
    <phoneticPr fontId="9" type="noConversion"/>
  </si>
  <si>
    <t>속도</t>
    <phoneticPr fontId="9" type="noConversion"/>
  </si>
  <si>
    <t>종로초교</t>
  </si>
  <si>
    <t>사대부속초(반월당네거리)</t>
  </si>
  <si>
    <t>계성초교 건너</t>
  </si>
  <si>
    <t>팔공초교 공공청사용지앞</t>
  </si>
  <si>
    <t>팔공초교 아이파크 남서측교차로</t>
  </si>
  <si>
    <t>서촌초교 앞</t>
  </si>
  <si>
    <t>계성초교 앞</t>
  </si>
  <si>
    <t>계명유치원(남대구정형외과)</t>
  </si>
  <si>
    <t>꼬마또래어린이집</t>
  </si>
  <si>
    <t>새론초교</t>
  </si>
  <si>
    <t>용호초교</t>
  </si>
  <si>
    <t>율원초교 건너</t>
  </si>
  <si>
    <t>효신초교</t>
  </si>
  <si>
    <t>해안초교</t>
  </si>
  <si>
    <t>남대구초교</t>
  </si>
  <si>
    <t>강동초교 건너</t>
  </si>
  <si>
    <t>송정초교 건너</t>
  </si>
  <si>
    <t>남덕초교</t>
  </si>
  <si>
    <t>대봉초교 앞</t>
  </si>
  <si>
    <t>대봉초교 건너</t>
  </si>
  <si>
    <t>효명초교 건너</t>
  </si>
  <si>
    <t>효명초교 앞</t>
  </si>
  <si>
    <t>경상유치원</t>
  </si>
  <si>
    <t>참좋은어린이집 앞</t>
  </si>
  <si>
    <t>참좋은어린이집 건너</t>
  </si>
  <si>
    <t>가톨릭소화어린이집</t>
  </si>
  <si>
    <t>경북유치원</t>
  </si>
  <si>
    <t>계명유치원</t>
  </si>
  <si>
    <t>서부초교 (비산네거리(대성초))</t>
  </si>
  <si>
    <t>이현초교 동편</t>
  </si>
  <si>
    <t>반야유치원</t>
  </si>
  <si>
    <t>특수학교</t>
  </si>
  <si>
    <t>서평초교 이현시장교차로</t>
  </si>
  <si>
    <t>대성초교 건너</t>
  </si>
  <si>
    <t>평리초교 북편</t>
  </si>
  <si>
    <t>대산초교건너(산격주공 108동옆)</t>
  </si>
  <si>
    <t>대산초교건너(고짓집)</t>
  </si>
  <si>
    <t>달산초교 침산동아무지개 106동</t>
  </si>
  <si>
    <t>산격초교 건너</t>
  </si>
  <si>
    <t>산격초교</t>
  </si>
  <si>
    <t>신암초교 건너</t>
  </si>
  <si>
    <t>신암초교 앞</t>
  </si>
  <si>
    <t>달성초교네거리</t>
  </si>
  <si>
    <t>문성초교 북측교차로 건너</t>
  </si>
  <si>
    <t>문성초교 북측교차로 앞</t>
  </si>
  <si>
    <t>옥산초교(칠성홈플러스)</t>
  </si>
  <si>
    <t>경전유치원</t>
  </si>
  <si>
    <t>침산초교 (침산쌍용예가2차 동측 건너)</t>
  </si>
  <si>
    <t>침산초교 (침산쌍용예가2차 동측 앞)</t>
  </si>
  <si>
    <t>관문초교 건너</t>
  </si>
  <si>
    <t>내당초교 건너</t>
  </si>
  <si>
    <t>내당초교(성당시장네거리)</t>
  </si>
  <si>
    <t>관문초교 앞</t>
  </si>
  <si>
    <t>관천초교 건너</t>
  </si>
  <si>
    <t>관천초교 앞</t>
  </si>
  <si>
    <t>대천초교</t>
  </si>
  <si>
    <t>선명학교 건너</t>
  </si>
  <si>
    <t>사수초교(서희스타힐스테이정문)</t>
  </si>
  <si>
    <t>성북초교 건너</t>
  </si>
  <si>
    <t>성북초교 앞</t>
  </si>
  <si>
    <t>칠곡초교 거동교</t>
  </si>
  <si>
    <t>태전초교(구암고교교차로)</t>
  </si>
  <si>
    <t>중앙초교_이마트 건너</t>
  </si>
  <si>
    <t>중앙초교_달구벌신협만촌점</t>
  </si>
  <si>
    <t>사월초교(경산축산농협)</t>
  </si>
  <si>
    <t>사월초교_한라하우젠트 앞</t>
  </si>
  <si>
    <t>한실초교</t>
  </si>
  <si>
    <t>효성초교 건너</t>
  </si>
  <si>
    <t>송일초교 건너</t>
  </si>
  <si>
    <t>동문초교 건너</t>
  </si>
  <si>
    <t>동문초교 앞</t>
  </si>
  <si>
    <t>사랑숲유치원 건너</t>
  </si>
  <si>
    <t>월배초교</t>
  </si>
  <si>
    <t>노전초교</t>
  </si>
  <si>
    <t>상화유치원 건너</t>
  </si>
  <si>
    <t>매호초교 건너</t>
  </si>
  <si>
    <t>매호초교 앞</t>
  </si>
  <si>
    <t>신월초교 건너</t>
  </si>
  <si>
    <t>감천초교 앞</t>
  </si>
  <si>
    <t>감천초교 건너</t>
  </si>
  <si>
    <t>조암초교(월성네거리 서편교차로)</t>
  </si>
  <si>
    <t>조암초교</t>
  </si>
  <si>
    <t>월서초교 북측</t>
  </si>
  <si>
    <t>상인초교</t>
  </si>
  <si>
    <t>죽전초교 앞</t>
  </si>
  <si>
    <t>와룡초교</t>
  </si>
  <si>
    <t>성남초교</t>
  </si>
  <si>
    <t>장기초교 건너</t>
  </si>
  <si>
    <t>장기초교 앞</t>
  </si>
  <si>
    <t>장성초교</t>
  </si>
  <si>
    <t>신서초교</t>
  </si>
  <si>
    <t>장성초교 건너</t>
  </si>
  <si>
    <t>선원초교</t>
  </si>
  <si>
    <t>덕인초교 (본리네거리)</t>
  </si>
  <si>
    <t>금계초교 앞</t>
  </si>
  <si>
    <t>구지초교</t>
  </si>
  <si>
    <t>용계초교</t>
  </si>
  <si>
    <t>노변초교 건너</t>
  </si>
  <si>
    <t>두산초교 앞</t>
  </si>
  <si>
    <t>두산초교 건너</t>
  </si>
  <si>
    <t>동도초교 건너</t>
  </si>
  <si>
    <t>동곡초교</t>
  </si>
  <si>
    <t>현풍초교</t>
  </si>
  <si>
    <t>화동초교</t>
  </si>
  <si>
    <t>동도초교 앞</t>
  </si>
  <si>
    <t>황금초교 건너</t>
  </si>
  <si>
    <t>황금초교 앞</t>
  </si>
  <si>
    <t>화동초교 건너</t>
  </si>
  <si>
    <t>하빈초교</t>
  </si>
  <si>
    <t>하빈초교 농협앞</t>
  </si>
  <si>
    <t>서동초교 동화아이위시 312동 앞</t>
  </si>
  <si>
    <t>들안길초교</t>
  </si>
  <si>
    <t>들안길초교 (양곱화 앞 횡단보도)</t>
  </si>
  <si>
    <t>파동초교 수성못오거리</t>
  </si>
  <si>
    <t>만촌초교</t>
  </si>
  <si>
    <t>범어초교</t>
  </si>
  <si>
    <t>범일초교 건너</t>
  </si>
  <si>
    <t>서동초교 동화아이위시 312동 건너</t>
  </si>
  <si>
    <t>대실초교 청아람리슈빌 404동 옆</t>
  </si>
  <si>
    <t>강림초교 남서측교차로</t>
  </si>
  <si>
    <t>서재초교 화진금봉아파트교차로</t>
  </si>
  <si>
    <t>죽곡초교</t>
  </si>
  <si>
    <t>다사초교 건너</t>
  </si>
  <si>
    <t>국비</t>
    <phoneticPr fontId="3" type="noConversion"/>
  </si>
  <si>
    <t>과속</t>
    <phoneticPr fontId="3" type="noConversion"/>
  </si>
  <si>
    <t>광역시도</t>
  </si>
  <si>
    <t>연번</t>
    <phoneticPr fontId="3" type="noConversion"/>
  </si>
  <si>
    <t>2022년 4월중</t>
    <phoneticPr fontId="3" type="noConversion"/>
  </si>
  <si>
    <t>건아</t>
    <phoneticPr fontId="10" type="noConversion"/>
  </si>
  <si>
    <t>달성</t>
    <phoneticPr fontId="10" type="noConversion"/>
  </si>
  <si>
    <t>취득유형
(국비/지방비)</t>
    <phoneticPr fontId="3" type="noConversion"/>
  </si>
  <si>
    <t>과속</t>
    <phoneticPr fontId="3" type="noConversion"/>
  </si>
  <si>
    <t>설치장소</t>
    <phoneticPr fontId="3" type="noConversion"/>
  </si>
  <si>
    <t>일반도로</t>
    <phoneticPr fontId="3" type="noConversion"/>
  </si>
  <si>
    <t xml:space="preserve">정상운영 대상 교통단속장비 </t>
    <phoneticPr fontId="3" type="noConversion"/>
  </si>
  <si>
    <t>G0664</t>
    <phoneticPr fontId="10" type="noConversion"/>
  </si>
  <si>
    <t>G0665</t>
    <phoneticPr fontId="10" type="noConversion"/>
  </si>
  <si>
    <t>F8129</t>
    <phoneticPr fontId="10" type="noConversion"/>
  </si>
  <si>
    <t>F8130</t>
    <phoneticPr fontId="3" type="noConversion"/>
  </si>
  <si>
    <t>이설</t>
    <phoneticPr fontId="3" type="noConversion"/>
  </si>
  <si>
    <t>대구 달성군 화원읍 본리리 대곡역그린빌 107동 앞(수목원→명곡)</t>
  </si>
  <si>
    <t>대구 달성군 화원읍 화암로 136 화원119안전센터 건너편(수목원→명곡)</t>
  </si>
  <si>
    <t>하나시스</t>
    <phoneticPr fontId="10" type="noConversion"/>
  </si>
  <si>
    <t>하나시스</t>
    <phoneticPr fontId="3" type="noConversion"/>
  </si>
  <si>
    <t>무상대부</t>
    <phoneticPr fontId="3" type="noConversion"/>
  </si>
  <si>
    <t>자동차전용도로</t>
    <phoneticPr fontId="3" type="noConversion"/>
  </si>
  <si>
    <t>북부</t>
    <phoneticPr fontId="10" type="noConversion"/>
  </si>
  <si>
    <t>수성</t>
    <phoneticPr fontId="3" type="noConversion"/>
  </si>
  <si>
    <t>대구 북구 노원3가 조야동354-1 신천대로 서변대교 서편(팔달교→침산교)</t>
  </si>
  <si>
    <t>대구 수성구 고모로 450-17(만촌동) 경부선 육교(형제봉) 부근(고모역→무열대)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</si>
</sst>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10"/>
      <name val="맑은 고딕"/>
      <family val="3"/>
      <charset val="129"/>
    </font>
    <font>
      <b/>
      <sz val="9"/>
      <color indexed="10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2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1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6">
    <cellStyle name="쉼표 [0] 2" xfId="2" xr:uid="{00000000-0005-0000-0000-000000000000}"/>
    <cellStyle name="표준" xfId="0" builtinId="0"/>
    <cellStyle name="표준 2" xfId="3" xr:uid="{00000000-0005-0000-0000-000002000000}"/>
    <cellStyle name="표준 2 2" xfId="5" xr:uid="{00000000-0005-0000-0000-000003000000}"/>
    <cellStyle name="표준 3" xfId="1" xr:uid="{00000000-0005-0000-0000-000004000000}"/>
    <cellStyle name="표준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7"/>
  <sheetViews>
    <sheetView tabSelected="1" zoomScale="85" zoomScaleNormal="85" workbookViewId="0">
      <selection activeCell="B1" sqref="B1:Q1"/>
    </sheetView>
  </sheetViews>
  <sheetFormatPr defaultRowHeight="16.5" x14ac:dyDescent="0.3"/>
  <cols>
    <col min="1" max="1" width="1.125" customWidth="1"/>
    <col min="2" max="2" width="5.875" style="1" customWidth="1"/>
    <col min="3" max="3" width="9.25" bestFit="1" customWidth="1"/>
    <col min="4" max="4" width="11.875" customWidth="1"/>
    <col min="5" max="5" width="15.125" customWidth="1"/>
    <col min="6" max="6" width="26.5" customWidth="1"/>
    <col min="7" max="7" width="10.125" style="1" customWidth="1"/>
    <col min="8" max="8" width="13.75" customWidth="1"/>
    <col min="9" max="9" width="9.875" style="1" customWidth="1"/>
    <col min="10" max="10" width="11.625" style="1" customWidth="1"/>
    <col min="11" max="11" width="14.75" style="1" customWidth="1"/>
    <col min="12" max="12" width="79" customWidth="1"/>
    <col min="16" max="16" width="9.25" bestFit="1" customWidth="1"/>
    <col min="17" max="17" width="10.625" customWidth="1"/>
  </cols>
  <sheetData>
    <row r="1" spans="2:17" ht="46.5" customHeight="1" x14ac:dyDescent="0.3">
      <c r="B1" s="7" t="s">
        <v>329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2:17" ht="33" x14ac:dyDescent="0.3">
      <c r="B3" s="4" t="s">
        <v>321</v>
      </c>
      <c r="C3" s="4" t="s">
        <v>0</v>
      </c>
      <c r="D3" s="5" t="s">
        <v>1</v>
      </c>
      <c r="E3" s="4" t="s">
        <v>2</v>
      </c>
      <c r="F3" s="5" t="s">
        <v>325</v>
      </c>
      <c r="G3" s="5" t="s">
        <v>3</v>
      </c>
      <c r="H3" s="5" t="s">
        <v>4</v>
      </c>
      <c r="I3" s="4" t="s">
        <v>10</v>
      </c>
      <c r="J3" s="5" t="s">
        <v>5</v>
      </c>
      <c r="K3" s="4" t="s">
        <v>11</v>
      </c>
      <c r="L3" s="4" t="s">
        <v>327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157</v>
      </c>
    </row>
    <row r="4" spans="2:17" x14ac:dyDescent="0.3">
      <c r="B4" s="2">
        <v>1</v>
      </c>
      <c r="C4" s="2" t="s">
        <v>330</v>
      </c>
      <c r="D4" s="2" t="s">
        <v>334</v>
      </c>
      <c r="E4" s="2" t="s">
        <v>323</v>
      </c>
      <c r="F4" s="2" t="s">
        <v>318</v>
      </c>
      <c r="G4" s="2" t="s">
        <v>326</v>
      </c>
      <c r="H4" s="2" t="s">
        <v>322</v>
      </c>
      <c r="I4" s="2" t="s">
        <v>324</v>
      </c>
      <c r="J4" s="2" t="s">
        <v>320</v>
      </c>
      <c r="K4" s="2" t="s">
        <v>328</v>
      </c>
      <c r="L4" s="6" t="s">
        <v>335</v>
      </c>
      <c r="M4" s="2">
        <v>50</v>
      </c>
      <c r="N4" s="2">
        <v>61</v>
      </c>
      <c r="O4" s="2">
        <v>3</v>
      </c>
      <c r="P4" s="2" t="s">
        <v>156</v>
      </c>
      <c r="Q4" s="2">
        <v>2</v>
      </c>
    </row>
    <row r="5" spans="2:17" x14ac:dyDescent="0.3">
      <c r="B5" s="2">
        <v>2</v>
      </c>
      <c r="C5" s="2" t="s">
        <v>331</v>
      </c>
      <c r="D5" s="2" t="s">
        <v>334</v>
      </c>
      <c r="E5" s="2" t="s">
        <v>323</v>
      </c>
      <c r="F5" s="2" t="s">
        <v>318</v>
      </c>
      <c r="G5" s="2" t="s">
        <v>326</v>
      </c>
      <c r="H5" s="2" t="s">
        <v>322</v>
      </c>
      <c r="I5" s="2" t="s">
        <v>324</v>
      </c>
      <c r="J5" s="2" t="s">
        <v>320</v>
      </c>
      <c r="K5" s="2" t="s">
        <v>328</v>
      </c>
      <c r="L5" s="8" t="s">
        <v>336</v>
      </c>
      <c r="M5" s="2">
        <v>50</v>
      </c>
      <c r="N5" s="2">
        <v>61</v>
      </c>
      <c r="O5" s="2">
        <v>3</v>
      </c>
      <c r="P5" s="2" t="s">
        <v>156</v>
      </c>
      <c r="Q5" s="2">
        <v>2</v>
      </c>
    </row>
    <row r="6" spans="2:17" x14ac:dyDescent="0.3">
      <c r="B6" s="2">
        <v>3</v>
      </c>
      <c r="C6" s="2" t="s">
        <v>332</v>
      </c>
      <c r="D6" s="2" t="s">
        <v>334</v>
      </c>
      <c r="E6" s="2" t="s">
        <v>337</v>
      </c>
      <c r="F6" s="2" t="s">
        <v>339</v>
      </c>
      <c r="G6" s="2" t="s">
        <v>326</v>
      </c>
      <c r="H6" s="2" t="s">
        <v>322</v>
      </c>
      <c r="I6" s="2" t="s">
        <v>341</v>
      </c>
      <c r="J6" s="2" t="s">
        <v>320</v>
      </c>
      <c r="K6" s="2" t="s">
        <v>340</v>
      </c>
      <c r="L6" s="8" t="s">
        <v>343</v>
      </c>
      <c r="M6" s="2">
        <v>80</v>
      </c>
      <c r="N6" s="2">
        <v>95</v>
      </c>
      <c r="O6" s="2">
        <v>3</v>
      </c>
      <c r="P6" s="2" t="s">
        <v>156</v>
      </c>
      <c r="Q6" s="2">
        <v>2</v>
      </c>
    </row>
    <row r="7" spans="2:17" x14ac:dyDescent="0.3">
      <c r="B7" s="2">
        <v>4</v>
      </c>
      <c r="C7" s="2" t="s">
        <v>333</v>
      </c>
      <c r="D7" s="2" t="s">
        <v>334</v>
      </c>
      <c r="E7" s="2" t="s">
        <v>338</v>
      </c>
      <c r="F7" s="2" t="s">
        <v>339</v>
      </c>
      <c r="G7" s="2" t="s">
        <v>319</v>
      </c>
      <c r="H7" s="2" t="s">
        <v>322</v>
      </c>
      <c r="I7" s="2" t="s">
        <v>342</v>
      </c>
      <c r="J7" s="2" t="s">
        <v>320</v>
      </c>
      <c r="K7" s="2" t="s">
        <v>328</v>
      </c>
      <c r="L7" s="8" t="s">
        <v>344</v>
      </c>
      <c r="M7" s="2">
        <v>60</v>
      </c>
      <c r="N7" s="2">
        <v>71</v>
      </c>
      <c r="O7" s="2">
        <v>2</v>
      </c>
      <c r="P7" s="2" t="s">
        <v>156</v>
      </c>
      <c r="Q7" s="2">
        <v>2</v>
      </c>
    </row>
  </sheetData>
  <sortState xmlns:xlrd2="http://schemas.microsoft.com/office/spreadsheetml/2017/richdata2" ref="C5:AF7">
    <sortCondition ref="C5:C7" customList="중부,동부,서부,남부,북부,수성,달서,성서,달성,강북"/>
  </sortState>
  <mergeCells count="1">
    <mergeCell ref="B1:Q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4"/>
  <sheetViews>
    <sheetView topLeftCell="A121" workbookViewId="0">
      <selection activeCell="H8" sqref="H8"/>
    </sheetView>
  </sheetViews>
  <sheetFormatPr defaultRowHeight="16.5" x14ac:dyDescent="0.3"/>
  <cols>
    <col min="2" max="2" width="100.125" bestFit="1" customWidth="1"/>
    <col min="8" max="8" width="11" bestFit="1" customWidth="1"/>
    <col min="9" max="9" width="36.375" bestFit="1" customWidth="1"/>
  </cols>
  <sheetData>
    <row r="1" spans="1:10" x14ac:dyDescent="0.3">
      <c r="A1">
        <v>1</v>
      </c>
      <c r="B1">
        <v>1</v>
      </c>
      <c r="C1">
        <v>1</v>
      </c>
      <c r="D1">
        <v>1</v>
      </c>
      <c r="G1" t="s">
        <v>176</v>
      </c>
      <c r="H1" t="s">
        <v>177</v>
      </c>
      <c r="I1" t="s">
        <v>192</v>
      </c>
      <c r="J1" t="s">
        <v>193</v>
      </c>
    </row>
    <row r="2" spans="1:10" x14ac:dyDescent="0.3">
      <c r="A2" t="s">
        <v>32</v>
      </c>
      <c r="B2" t="s">
        <v>130</v>
      </c>
      <c r="C2" t="s">
        <v>159</v>
      </c>
      <c r="D2">
        <v>30</v>
      </c>
      <c r="E2">
        <f>VLOOKUP(A2,Sheet4!$A$1:$G$123,4,0)</f>
        <v>30</v>
      </c>
      <c r="F2" t="str">
        <f>VLOOKUP(A2,Sheet4!$A$1:$I$123,7,0)</f>
        <v>단일로</v>
      </c>
      <c r="G2" t="s">
        <v>154</v>
      </c>
      <c r="H2" t="str">
        <f>VLOOKUP(A2,Sheet4!$A$1:$G$123,6,0)</f>
        <v>스쿨존</v>
      </c>
      <c r="I2" t="str">
        <f>VLOOKUP(A2,Sheet4!$A$1:$I$123,8,0)</f>
        <v>구지초교</v>
      </c>
      <c r="J2">
        <f>VLOOKUP(A2,Sheet4!$A$1:$I$123,9,0)</f>
        <v>1</v>
      </c>
    </row>
    <row r="3" spans="1:10" x14ac:dyDescent="0.3">
      <c r="A3" t="s">
        <v>33</v>
      </c>
      <c r="B3" t="s">
        <v>178</v>
      </c>
      <c r="C3" t="s">
        <v>159</v>
      </c>
      <c r="D3">
        <v>30</v>
      </c>
      <c r="E3">
        <f>VLOOKUP(A3,Sheet4!$A$1:$G$123,4,0)</f>
        <v>30</v>
      </c>
      <c r="F3" t="str">
        <f>VLOOKUP(A3,Sheet4!$A$1:$I$123,7,0)</f>
        <v>단일로</v>
      </c>
      <c r="G3" t="s">
        <v>154</v>
      </c>
      <c r="H3" t="str">
        <f>VLOOKUP(A3,Sheet4!$A$1:$G$123,6,0)</f>
        <v>스쿨존</v>
      </c>
      <c r="I3" s="3" t="str">
        <f>VLOOKUP(A3,Sheet4!$A$1:$I$123,8,0)</f>
        <v>현풍초교</v>
      </c>
      <c r="J3">
        <f>VLOOKUP(A3,Sheet4!$A$1:$I$123,9,0)</f>
        <v>1</v>
      </c>
    </row>
    <row r="4" spans="1:10" x14ac:dyDescent="0.3">
      <c r="A4" t="s">
        <v>36</v>
      </c>
      <c r="B4" t="s">
        <v>149</v>
      </c>
      <c r="C4" t="s">
        <v>158</v>
      </c>
      <c r="D4">
        <v>30</v>
      </c>
      <c r="E4">
        <f>VLOOKUP(A4,Sheet4!$A$1:$G$123,4,0)</f>
        <v>30</v>
      </c>
      <c r="F4" t="str">
        <f>VLOOKUP(A4,Sheet4!$A$1:$I$123,7,0)</f>
        <v>교차로</v>
      </c>
      <c r="G4" t="s">
        <v>154</v>
      </c>
      <c r="H4" t="str">
        <f>VLOOKUP(A4,Sheet4!$A$1:$G$123,6,0)</f>
        <v>스쿨존</v>
      </c>
      <c r="I4" t="str">
        <f>VLOOKUP(A4,Sheet4!$A$1:$I$123,8,0)</f>
        <v>강림초교 남서측교차로</v>
      </c>
      <c r="J4">
        <f>VLOOKUP(A4,Sheet4!$A$1:$I$123,9,0)</f>
        <v>3</v>
      </c>
    </row>
    <row r="5" spans="1:10" x14ac:dyDescent="0.3">
      <c r="A5" t="s">
        <v>15</v>
      </c>
      <c r="B5" t="s">
        <v>58</v>
      </c>
      <c r="C5" t="s">
        <v>158</v>
      </c>
      <c r="D5">
        <v>60</v>
      </c>
      <c r="E5">
        <f>VLOOKUP(A5,Sheet4!$A$1:$G$123,4,0)</f>
        <v>60</v>
      </c>
      <c r="F5" t="str">
        <f>VLOOKUP(A5,Sheet4!$A$1:$I$123,7,0)</f>
        <v>단일로</v>
      </c>
      <c r="G5" t="s">
        <v>172</v>
      </c>
      <c r="H5" t="str">
        <f>VLOOKUP(A5,Sheet4!$A$1:$G$123,6,0)</f>
        <v>생활도로</v>
      </c>
      <c r="I5" t="str">
        <f>VLOOKUP(A5,Sheet4!$A$1:$I$123,8,0)</f>
        <v>용호초교</v>
      </c>
      <c r="J5">
        <f>VLOOKUP(A5,Sheet4!$A$1:$I$123,9,0)</f>
        <v>3</v>
      </c>
    </row>
    <row r="6" spans="1:10" x14ac:dyDescent="0.3">
      <c r="A6" t="s">
        <v>17</v>
      </c>
      <c r="B6" t="s">
        <v>61</v>
      </c>
      <c r="C6" t="s">
        <v>159</v>
      </c>
      <c r="D6">
        <v>30</v>
      </c>
      <c r="E6">
        <f>VLOOKUP(A6,Sheet4!$A$1:$G$123,4,0)</f>
        <v>30</v>
      </c>
      <c r="F6" t="str">
        <f>VLOOKUP(A6,Sheet4!$A$1:$I$123,7,0)</f>
        <v>단일로</v>
      </c>
      <c r="G6" t="s">
        <v>154</v>
      </c>
      <c r="H6" t="str">
        <f>VLOOKUP(A6,Sheet4!$A$1:$G$123,6,0)</f>
        <v>스쿨존</v>
      </c>
      <c r="I6" t="str">
        <f>VLOOKUP(A6,Sheet4!$A$1:$I$123,8,0)</f>
        <v>해안초교</v>
      </c>
      <c r="J6">
        <f>VLOOKUP(A6,Sheet4!$A$1:$I$123,9,0)</f>
        <v>1</v>
      </c>
    </row>
    <row r="7" spans="1:10" x14ac:dyDescent="0.3">
      <c r="A7" t="s">
        <v>14</v>
      </c>
      <c r="B7" t="s">
        <v>57</v>
      </c>
      <c r="C7" t="s">
        <v>158</v>
      </c>
      <c r="D7">
        <v>30</v>
      </c>
      <c r="E7">
        <f>VLOOKUP(A7,Sheet4!$A$1:$G$123,4,0)</f>
        <v>30</v>
      </c>
      <c r="F7" t="str">
        <f>VLOOKUP(A7,Sheet4!$A$1:$I$123,7,0)</f>
        <v>단일로</v>
      </c>
      <c r="G7" t="s">
        <v>154</v>
      </c>
      <c r="H7" t="str">
        <f>VLOOKUP(A7,Sheet4!$A$1:$G$123,6,0)</f>
        <v>스쿨존</v>
      </c>
      <c r="I7" t="str">
        <f>VLOOKUP(A7,Sheet4!$A$1:$I$123,8,0)</f>
        <v>새론초교</v>
      </c>
      <c r="J7">
        <f>VLOOKUP(A7,Sheet4!$A$1:$I$123,9,0)</f>
        <v>2</v>
      </c>
    </row>
    <row r="8" spans="1:10" x14ac:dyDescent="0.3">
      <c r="A8" t="s">
        <v>23</v>
      </c>
      <c r="B8" t="s">
        <v>108</v>
      </c>
      <c r="C8" t="s">
        <v>159</v>
      </c>
      <c r="D8">
        <v>30</v>
      </c>
      <c r="E8">
        <f>VLOOKUP(A8,Sheet4!$A$1:$G$123,4,0)</f>
        <v>30</v>
      </c>
      <c r="F8" t="str">
        <f>VLOOKUP(A8,Sheet4!$A$1:$I$123,7,0)</f>
        <v>단일로</v>
      </c>
      <c r="G8" t="s">
        <v>154</v>
      </c>
      <c r="H8" t="str">
        <f>VLOOKUP(A8,Sheet4!$A$1:$G$123,6,0)</f>
        <v>스쿨존</v>
      </c>
      <c r="I8" t="str">
        <f>VLOOKUP(A8,Sheet4!$A$1:$I$123,8,0)</f>
        <v>효성초교 건너</v>
      </c>
      <c r="J8">
        <f>VLOOKUP(A8,Sheet4!$A$1:$I$123,9,0)</f>
        <v>2</v>
      </c>
    </row>
    <row r="9" spans="1:10" x14ac:dyDescent="0.3">
      <c r="A9" t="s">
        <v>24</v>
      </c>
      <c r="B9" t="s">
        <v>109</v>
      </c>
      <c r="C9" t="s">
        <v>159</v>
      </c>
      <c r="D9">
        <v>30</v>
      </c>
      <c r="E9">
        <f>VLOOKUP(A9,Sheet4!$A$1:$G$123,4,0)</f>
        <v>30</v>
      </c>
      <c r="F9" t="str">
        <f>VLOOKUP(A9,Sheet4!$A$1:$I$123,7,0)</f>
        <v>단일로</v>
      </c>
      <c r="G9" t="s">
        <v>154</v>
      </c>
      <c r="H9" t="str">
        <f>VLOOKUP(A9,Sheet4!$A$1:$G$123,6,0)</f>
        <v>스쿨존</v>
      </c>
      <c r="I9" t="str">
        <f>VLOOKUP(A9,Sheet4!$A$1:$I$123,8,0)</f>
        <v>송일초교 건너</v>
      </c>
      <c r="J9">
        <f>VLOOKUP(A9,Sheet4!$A$1:$I$123,9,0)</f>
        <v>2</v>
      </c>
    </row>
    <row r="10" spans="1:10" x14ac:dyDescent="0.3">
      <c r="A10" t="s">
        <v>30</v>
      </c>
      <c r="B10" t="s">
        <v>120</v>
      </c>
      <c r="C10" t="s">
        <v>158</v>
      </c>
      <c r="D10">
        <v>30</v>
      </c>
      <c r="E10">
        <f>VLOOKUP(A10,Sheet4!$A$1:$G$123,4,0)</f>
        <v>30</v>
      </c>
      <c r="F10" t="str">
        <f>VLOOKUP(A10,Sheet4!$A$1:$I$123,7,0)</f>
        <v>교차로</v>
      </c>
      <c r="G10" t="s">
        <v>154</v>
      </c>
      <c r="H10" t="str">
        <f>VLOOKUP(A10,Sheet4!$A$1:$G$123,6,0)</f>
        <v>스쿨존</v>
      </c>
      <c r="I10" t="str">
        <f>VLOOKUP(A10,Sheet4!$A$1:$I$123,8,0)</f>
        <v>월서초교 북측</v>
      </c>
      <c r="J10">
        <f>VLOOKUP(A10,Sheet4!$A$1:$I$123,9,0)</f>
        <v>2</v>
      </c>
    </row>
    <row r="11" spans="1:10" x14ac:dyDescent="0.3">
      <c r="A11" t="s">
        <v>16</v>
      </c>
      <c r="B11" t="s">
        <v>59</v>
      </c>
      <c r="C11" t="s">
        <v>158</v>
      </c>
      <c r="D11">
        <v>30</v>
      </c>
      <c r="E11">
        <f>VLOOKUP(A11,Sheet4!$A$1:$G$123,4,0)</f>
        <v>30</v>
      </c>
      <c r="F11" t="str">
        <f>VLOOKUP(A11,Sheet4!$A$1:$I$123,7,0)</f>
        <v>교차로</v>
      </c>
      <c r="G11" t="s">
        <v>154</v>
      </c>
      <c r="H11" t="str">
        <f>VLOOKUP(A11,Sheet4!$A$1:$G$123,6,0)</f>
        <v>스쿨존</v>
      </c>
      <c r="I11" t="str">
        <f>VLOOKUP(A11,Sheet4!$A$1:$I$123,8,0)</f>
        <v>율원초교 건너</v>
      </c>
      <c r="J11">
        <f>VLOOKUP(A11,Sheet4!$A$1:$I$123,9,0)</f>
        <v>3</v>
      </c>
    </row>
    <row r="12" spans="1:10" x14ac:dyDescent="0.3">
      <c r="A12" t="s">
        <v>18</v>
      </c>
      <c r="B12" t="s">
        <v>63</v>
      </c>
      <c r="C12" t="s">
        <v>159</v>
      </c>
      <c r="D12">
        <v>30</v>
      </c>
      <c r="E12">
        <f>VLOOKUP(A12,Sheet4!$A$1:$G$123,4,0)</f>
        <v>30</v>
      </c>
      <c r="F12" t="str">
        <f>VLOOKUP(A12,Sheet4!$A$1:$I$123,7,0)</f>
        <v>교차로</v>
      </c>
      <c r="G12" t="s">
        <v>154</v>
      </c>
      <c r="H12" t="str">
        <f>VLOOKUP(A12,Sheet4!$A$1:$G$123,6,0)</f>
        <v>스쿨존</v>
      </c>
      <c r="I12" t="str">
        <f>VLOOKUP(A12,Sheet4!$A$1:$I$123,8,0)</f>
        <v>강동초교 건너</v>
      </c>
      <c r="J12">
        <f>VLOOKUP(A12,Sheet4!$A$1:$I$123,9,0)</f>
        <v>1</v>
      </c>
    </row>
    <row r="13" spans="1:10" x14ac:dyDescent="0.3">
      <c r="A13" t="s">
        <v>19</v>
      </c>
      <c r="B13" t="s">
        <v>64</v>
      </c>
      <c r="C13" t="s">
        <v>158</v>
      </c>
      <c r="D13">
        <v>60</v>
      </c>
      <c r="E13">
        <f>VLOOKUP(A13,Sheet4!$A$1:$G$123,4,0)</f>
        <v>60</v>
      </c>
      <c r="F13" t="str">
        <f>VLOOKUP(A13,Sheet4!$A$1:$I$123,7,0)</f>
        <v>단일로</v>
      </c>
      <c r="G13" t="s">
        <v>172</v>
      </c>
      <c r="H13" t="str">
        <f>VLOOKUP(A13,Sheet4!$A$1:$G$123,6,0)</f>
        <v>생활도로</v>
      </c>
      <c r="I13" t="str">
        <f>VLOOKUP(A13,Sheet4!$A$1:$I$123,8,0)</f>
        <v>송정초교 건너</v>
      </c>
      <c r="J13">
        <f>VLOOKUP(A13,Sheet4!$A$1:$I$123,9,0)</f>
        <v>3</v>
      </c>
    </row>
    <row r="14" spans="1:10" x14ac:dyDescent="0.3">
      <c r="A14" t="s">
        <v>21</v>
      </c>
      <c r="B14" t="s">
        <v>101</v>
      </c>
      <c r="C14" t="s">
        <v>159</v>
      </c>
      <c r="D14">
        <v>30</v>
      </c>
      <c r="E14">
        <f>VLOOKUP(A14,Sheet4!$A$1:$G$123,4,0)</f>
        <v>30</v>
      </c>
      <c r="F14" t="str">
        <f>VLOOKUP(A14,Sheet4!$A$1:$I$123,7,0)</f>
        <v>교차로</v>
      </c>
      <c r="G14" t="s">
        <v>172</v>
      </c>
      <c r="H14" t="str">
        <f>VLOOKUP(A14,Sheet4!$A$1:$G$123,6,0)</f>
        <v>생활도로</v>
      </c>
      <c r="I14" t="str">
        <f>VLOOKUP(A14,Sheet4!$A$1:$I$123,8,0)</f>
        <v>성북초교 앞</v>
      </c>
      <c r="J14">
        <f>VLOOKUP(A14,Sheet4!$A$1:$I$123,9,0)</f>
        <v>2</v>
      </c>
    </row>
    <row r="15" spans="1:10" x14ac:dyDescent="0.3">
      <c r="A15" t="s">
        <v>20</v>
      </c>
      <c r="B15" t="s">
        <v>100</v>
      </c>
      <c r="C15" t="s">
        <v>159</v>
      </c>
      <c r="D15">
        <v>30</v>
      </c>
      <c r="E15">
        <f>VLOOKUP(A15,Sheet4!$A$1:$G$123,4,0)</f>
        <v>30</v>
      </c>
      <c r="F15" t="str">
        <f>VLOOKUP(A15,Sheet4!$A$1:$I$123,7,0)</f>
        <v>교차로</v>
      </c>
      <c r="G15" t="s">
        <v>172</v>
      </c>
      <c r="H15" t="str">
        <f>VLOOKUP(A15,Sheet4!$A$1:$G$123,6,0)</f>
        <v>생활도로</v>
      </c>
      <c r="I15" t="str">
        <f>VLOOKUP(A15,Sheet4!$A$1:$I$123,8,0)</f>
        <v>성북초교 건너</v>
      </c>
      <c r="J15">
        <f>VLOOKUP(A15,Sheet4!$A$1:$I$123,9,0)</f>
        <v>2</v>
      </c>
    </row>
    <row r="16" spans="1:10" x14ac:dyDescent="0.3">
      <c r="A16" t="s">
        <v>25</v>
      </c>
      <c r="B16" t="s">
        <v>113</v>
      </c>
      <c r="C16" t="s">
        <v>158</v>
      </c>
      <c r="D16">
        <v>50</v>
      </c>
      <c r="E16">
        <f>VLOOKUP(A16,Sheet4!$A$1:$G$123,4,0)</f>
        <v>50</v>
      </c>
      <c r="F16" t="str">
        <f>VLOOKUP(A16,Sheet4!$A$1:$I$123,7,0)</f>
        <v>교차로</v>
      </c>
      <c r="G16" t="s">
        <v>154</v>
      </c>
      <c r="H16" t="str">
        <f>VLOOKUP(A16,Sheet4!$A$1:$G$123,6,0)</f>
        <v>스쿨존</v>
      </c>
      <c r="I16" t="str">
        <f>VLOOKUP(A16,Sheet4!$A$1:$I$123,8,0)</f>
        <v>월배초교</v>
      </c>
      <c r="J16">
        <f>VLOOKUP(A16,Sheet4!$A$1:$I$123,9,0)</f>
        <v>3</v>
      </c>
    </row>
    <row r="17" spans="1:10" x14ac:dyDescent="0.3">
      <c r="A17" t="s">
        <v>13</v>
      </c>
      <c r="B17" t="s">
        <v>52</v>
      </c>
      <c r="C17" t="s">
        <v>158</v>
      </c>
      <c r="D17">
        <v>50</v>
      </c>
      <c r="E17">
        <f>VLOOKUP(A17,Sheet4!$A$1:$G$123,4,0)</f>
        <v>50</v>
      </c>
      <c r="F17" t="str">
        <f>VLOOKUP(A17,Sheet4!$A$1:$I$123,7,0)</f>
        <v>교차로</v>
      </c>
      <c r="G17" t="s">
        <v>172</v>
      </c>
      <c r="H17" t="str">
        <f>VLOOKUP(A17,Sheet4!$A$1:$G$123,6,0)</f>
        <v>생활도로</v>
      </c>
      <c r="I17" t="str">
        <f>VLOOKUP(A17,Sheet4!$A$1:$I$123,8,0)</f>
        <v>팔공초교 아이파크 남서측교차로</v>
      </c>
      <c r="J17">
        <f>VLOOKUP(A17,Sheet4!$A$1:$I$123,9,0)</f>
        <v>5</v>
      </c>
    </row>
    <row r="18" spans="1:10" x14ac:dyDescent="0.3">
      <c r="A18" t="s">
        <v>12</v>
      </c>
      <c r="B18" t="s">
        <v>51</v>
      </c>
      <c r="C18" t="s">
        <v>158</v>
      </c>
      <c r="D18">
        <v>50</v>
      </c>
      <c r="E18">
        <f>VLOOKUP(A18,Sheet4!$A$1:$G$123,4,0)</f>
        <v>50</v>
      </c>
      <c r="F18" t="str">
        <f>VLOOKUP(A18,Sheet4!$A$1:$I$123,7,0)</f>
        <v>교차로</v>
      </c>
      <c r="G18" t="s">
        <v>172</v>
      </c>
      <c r="H18" t="str">
        <f>VLOOKUP(A18,Sheet4!$A$1:$G$123,6,0)</f>
        <v>생활도로</v>
      </c>
      <c r="I18" t="str">
        <f>VLOOKUP(A18,Sheet4!$A$1:$I$123,8,0)</f>
        <v>팔공초교 공공청사용지앞</v>
      </c>
      <c r="J18">
        <f>VLOOKUP(A18,Sheet4!$A$1:$I$123,9,0)</f>
        <v>4</v>
      </c>
    </row>
    <row r="19" spans="1:10" x14ac:dyDescent="0.3">
      <c r="A19" t="s">
        <v>26</v>
      </c>
      <c r="B19" t="s">
        <v>114</v>
      </c>
      <c r="C19" t="s">
        <v>158</v>
      </c>
      <c r="D19">
        <v>50</v>
      </c>
      <c r="E19">
        <f>VLOOKUP(A19,Sheet4!$A$1:$G$123,4,0)</f>
        <v>50</v>
      </c>
      <c r="F19" t="str">
        <f>VLOOKUP(A19,Sheet4!$A$1:$I$123,7,0)</f>
        <v>교차로</v>
      </c>
      <c r="G19" t="s">
        <v>154</v>
      </c>
      <c r="H19" t="str">
        <f>VLOOKUP(A19,Sheet4!$A$1:$G$123,6,0)</f>
        <v>스쿨존</v>
      </c>
      <c r="I19" t="str">
        <f>VLOOKUP(A19,Sheet4!$A$1:$I$123,8,0)</f>
        <v>노전초교</v>
      </c>
      <c r="J19">
        <f>VLOOKUP(A19,Sheet4!$A$1:$I$123,9,0)</f>
        <v>4</v>
      </c>
    </row>
    <row r="20" spans="1:10" x14ac:dyDescent="0.3">
      <c r="A20" t="s">
        <v>31</v>
      </c>
      <c r="B20" t="s">
        <v>189</v>
      </c>
      <c r="C20" t="s">
        <v>158</v>
      </c>
      <c r="D20">
        <v>40</v>
      </c>
      <c r="E20">
        <f>VLOOKUP(A20,Sheet4!$A$1:$G$123,4,0)</f>
        <v>40</v>
      </c>
      <c r="F20" t="str">
        <f>VLOOKUP(A20,Sheet4!$A$1:$I$123,7,0)</f>
        <v>교차로</v>
      </c>
      <c r="G20" t="s">
        <v>172</v>
      </c>
      <c r="H20" t="s">
        <v>190</v>
      </c>
      <c r="I20" s="3" t="str">
        <f>VLOOKUP(A20,Sheet4!$A$1:$I$123,8,0)</f>
        <v>상인초교</v>
      </c>
      <c r="J20">
        <f>VLOOKUP(A20,Sheet4!$A$1:$I$123,9,0)</f>
        <v>3</v>
      </c>
    </row>
    <row r="21" spans="1:10" x14ac:dyDescent="0.3">
      <c r="A21" t="s">
        <v>29</v>
      </c>
      <c r="B21" t="s">
        <v>167</v>
      </c>
      <c r="C21" t="s">
        <v>158</v>
      </c>
      <c r="D21">
        <v>50</v>
      </c>
      <c r="E21">
        <f>VLOOKUP(A21,Sheet4!$A$1:$G$123,4,0)</f>
        <v>50</v>
      </c>
      <c r="F21" t="str">
        <f>VLOOKUP(A21,Sheet4!$A$1:$I$123,7,0)</f>
        <v>교차로</v>
      </c>
      <c r="G21" t="s">
        <v>154</v>
      </c>
      <c r="H21" t="str">
        <f>VLOOKUP(A21,Sheet4!$A$1:$G$123,6,0)</f>
        <v>스쿨존</v>
      </c>
      <c r="I21" t="str">
        <f>VLOOKUP(A21,Sheet4!$A$1:$I$123,8,0)</f>
        <v>조암초교</v>
      </c>
      <c r="J21">
        <f>VLOOKUP(A21,Sheet4!$A$1:$I$123,9,0)</f>
        <v>3</v>
      </c>
    </row>
    <row r="22" spans="1:10" x14ac:dyDescent="0.3">
      <c r="A22" t="s">
        <v>22</v>
      </c>
      <c r="B22" t="s">
        <v>107</v>
      </c>
      <c r="C22" t="s">
        <v>159</v>
      </c>
      <c r="D22">
        <v>30</v>
      </c>
      <c r="E22">
        <f>VLOOKUP(A22,Sheet4!$A$1:$G$123,4,0)</f>
        <v>30</v>
      </c>
      <c r="F22" t="str">
        <f>VLOOKUP(A22,Sheet4!$A$1:$I$123,7,0)</f>
        <v>단일로</v>
      </c>
      <c r="G22" t="s">
        <v>154</v>
      </c>
      <c r="H22" t="str">
        <f>VLOOKUP(A22,Sheet4!$A$1:$G$123,6,0)</f>
        <v>스쿨존</v>
      </c>
      <c r="I22" t="str">
        <f>VLOOKUP(A22,Sheet4!$A$1:$I$123,8,0)</f>
        <v>한실초교</v>
      </c>
      <c r="J22">
        <f>VLOOKUP(A22,Sheet4!$A$1:$I$123,9,0)</f>
        <v>2</v>
      </c>
    </row>
    <row r="23" spans="1:10" x14ac:dyDescent="0.3">
      <c r="A23" t="s">
        <v>27</v>
      </c>
      <c r="B23" t="s">
        <v>115</v>
      </c>
      <c r="C23" t="s">
        <v>159</v>
      </c>
      <c r="D23">
        <v>30</v>
      </c>
      <c r="E23">
        <f>VLOOKUP(A23,Sheet4!$A$1:$G$123,4,0)</f>
        <v>30</v>
      </c>
      <c r="F23" t="str">
        <f>VLOOKUP(A23,Sheet4!$A$1:$I$123,7,0)</f>
        <v>교차로</v>
      </c>
      <c r="G23" t="s">
        <v>154</v>
      </c>
      <c r="H23" t="str">
        <f>VLOOKUP(A23,Sheet4!$A$1:$G$123,6,0)</f>
        <v>스쿨존</v>
      </c>
      <c r="I23" t="str">
        <f>VLOOKUP(A23,Sheet4!$A$1:$I$123,8,0)</f>
        <v>상화유치원 건너</v>
      </c>
      <c r="J23">
        <f>VLOOKUP(A23,Sheet4!$A$1:$I$123,9,0)</f>
        <v>2</v>
      </c>
    </row>
    <row r="24" spans="1:10" x14ac:dyDescent="0.3">
      <c r="A24" t="s">
        <v>28</v>
      </c>
      <c r="B24" t="s">
        <v>169</v>
      </c>
      <c r="C24" t="s">
        <v>159</v>
      </c>
      <c r="D24">
        <v>30</v>
      </c>
      <c r="E24">
        <f>VLOOKUP(A24,Sheet4!$A$1:$G$123,4,0)</f>
        <v>30</v>
      </c>
      <c r="F24" t="str">
        <f>VLOOKUP(A24,Sheet4!$A$1:$I$123,7,0)</f>
        <v>단일로</v>
      </c>
      <c r="G24" t="s">
        <v>154</v>
      </c>
      <c r="H24" t="str">
        <f>VLOOKUP(A24,Sheet4!$A$1:$G$123,6,0)</f>
        <v>스쿨존</v>
      </c>
      <c r="I24" t="str">
        <f>VLOOKUP(A24,Sheet4!$A$1:$I$123,8,0)</f>
        <v>신월초교 건너</v>
      </c>
      <c r="J24">
        <f>VLOOKUP(A24,Sheet4!$A$1:$I$123,9,0)</f>
        <v>2</v>
      </c>
    </row>
    <row r="25" spans="1:10" x14ac:dyDescent="0.3">
      <c r="A25" t="s">
        <v>35</v>
      </c>
      <c r="B25" t="s">
        <v>141</v>
      </c>
      <c r="C25" t="s">
        <v>159</v>
      </c>
      <c r="D25">
        <v>30</v>
      </c>
      <c r="E25">
        <f>VLOOKUP(A25,Sheet4!$A$1:$G$123,4,0)</f>
        <v>30</v>
      </c>
      <c r="F25" t="str">
        <f>VLOOKUP(A25,Sheet4!$A$1:$I$123,7,0)</f>
        <v>교차로</v>
      </c>
      <c r="G25" t="s">
        <v>154</v>
      </c>
      <c r="H25" t="str">
        <f>VLOOKUP(A25,Sheet4!$A$1:$G$123,6,0)</f>
        <v>스쿨존</v>
      </c>
      <c r="I25" t="str">
        <f>VLOOKUP(A25,Sheet4!$A$1:$I$123,8,0)</f>
        <v>화동초교 건너</v>
      </c>
      <c r="J25">
        <f>VLOOKUP(A25,Sheet4!$A$1:$I$123,9,0)</f>
        <v>1</v>
      </c>
    </row>
    <row r="26" spans="1:10" x14ac:dyDescent="0.3">
      <c r="A26" t="s">
        <v>34</v>
      </c>
      <c r="B26" t="s">
        <v>137</v>
      </c>
      <c r="C26" t="s">
        <v>159</v>
      </c>
      <c r="D26">
        <v>30</v>
      </c>
      <c r="E26">
        <f>VLOOKUP(A26,Sheet4!$A$1:$G$123,4,0)</f>
        <v>30</v>
      </c>
      <c r="F26" t="str">
        <f>VLOOKUP(A26,Sheet4!$A$1:$I$123,7,0)</f>
        <v>교차로</v>
      </c>
      <c r="G26" t="s">
        <v>154</v>
      </c>
      <c r="H26" t="str">
        <f>VLOOKUP(A26,Sheet4!$A$1:$G$123,6,0)</f>
        <v>스쿨존</v>
      </c>
      <c r="I26" t="str">
        <f>VLOOKUP(A26,Sheet4!$A$1:$I$123,8,0)</f>
        <v>화동초교</v>
      </c>
      <c r="J26">
        <f>VLOOKUP(A26,Sheet4!$A$1:$I$123,9,0)</f>
        <v>1</v>
      </c>
    </row>
    <row r="27" spans="1:10" x14ac:dyDescent="0.3">
      <c r="A27">
        <v>10698</v>
      </c>
      <c r="B27" t="s">
        <v>55</v>
      </c>
      <c r="C27" t="s">
        <v>158</v>
      </c>
      <c r="D27">
        <v>50</v>
      </c>
      <c r="E27">
        <f>VLOOKUP(A27,Sheet4!$A$1:$G$123,4,0)</f>
        <v>50</v>
      </c>
      <c r="F27" t="str">
        <f>VLOOKUP(A27,Sheet4!$A$1:$I$123,7,0)</f>
        <v>단일로</v>
      </c>
      <c r="G27" t="s">
        <v>172</v>
      </c>
      <c r="H27" t="str">
        <f>VLOOKUP(A27,Sheet4!$A$1:$G$123,6,0)</f>
        <v>일반도로</v>
      </c>
      <c r="I27" t="str">
        <f>VLOOKUP(A27,Sheet4!$A$1:$I$123,8,0)</f>
        <v>계명유치원(남대구정형외과)</v>
      </c>
      <c r="J27">
        <f>VLOOKUP(A27,Sheet4!$A$1:$I$123,9,0)</f>
        <v>3</v>
      </c>
    </row>
    <row r="28" spans="1:10" x14ac:dyDescent="0.3">
      <c r="A28">
        <v>10697</v>
      </c>
      <c r="B28" t="s">
        <v>49</v>
      </c>
      <c r="C28" t="s">
        <v>158</v>
      </c>
      <c r="D28">
        <v>60</v>
      </c>
      <c r="E28">
        <f>VLOOKUP(A28,Sheet4!$A$1:$G$123,4,0)</f>
        <v>60</v>
      </c>
      <c r="F28" t="str">
        <f>VLOOKUP(A28,Sheet4!$A$1:$I$123,7,0)</f>
        <v>교차로</v>
      </c>
      <c r="G28" t="s">
        <v>173</v>
      </c>
      <c r="H28" t="str">
        <f>VLOOKUP(A28,Sheet4!$A$1:$G$123,6,0)</f>
        <v>일반도로</v>
      </c>
      <c r="I28" t="str">
        <f>VLOOKUP(A28,Sheet4!$A$1:$I$123,8,0)</f>
        <v>사대부속초(반월당네거리)</v>
      </c>
      <c r="J28">
        <f>VLOOKUP(A28,Sheet4!$A$1:$I$123,9,0)</f>
        <v>5</v>
      </c>
    </row>
    <row r="29" spans="1:10" x14ac:dyDescent="0.3">
      <c r="A29">
        <v>10696</v>
      </c>
      <c r="B29" t="s">
        <v>168</v>
      </c>
      <c r="C29" t="s">
        <v>158</v>
      </c>
      <c r="D29">
        <v>50</v>
      </c>
      <c r="E29">
        <f>VLOOKUP(A29,Sheet4!$A$1:$G$123,4,0)</f>
        <v>50</v>
      </c>
      <c r="F29" t="str">
        <f>VLOOKUP(A29,Sheet4!$A$1:$I$123,7,0)</f>
        <v>교차로</v>
      </c>
      <c r="G29" t="s">
        <v>154</v>
      </c>
      <c r="H29" t="str">
        <f>VLOOKUP(A29,Sheet4!$A$1:$G$123,6,0)</f>
        <v>스쿨존</v>
      </c>
      <c r="I29" t="str">
        <f>VLOOKUP(A29,Sheet4!$A$1:$I$123,8,0)</f>
        <v>조암초교(월성네거리 서편교차로)</v>
      </c>
      <c r="J29">
        <f>VLOOKUP(A29,Sheet4!$A$1:$I$123,9,0)</f>
        <v>3</v>
      </c>
    </row>
    <row r="30" spans="1:10" x14ac:dyDescent="0.3">
      <c r="A30">
        <v>10695</v>
      </c>
      <c r="B30" t="s">
        <v>88</v>
      </c>
      <c r="C30" t="s">
        <v>158</v>
      </c>
      <c r="D30">
        <v>50</v>
      </c>
      <c r="E30">
        <f>VLOOKUP(A30,Sheet4!$A$1:$G$123,4,0)</f>
        <v>50</v>
      </c>
      <c r="F30" t="str">
        <f>VLOOKUP(A30,Sheet4!$A$1:$I$123,7,0)</f>
        <v>교차로</v>
      </c>
      <c r="G30" t="s">
        <v>172</v>
      </c>
      <c r="H30" t="str">
        <f>VLOOKUP(A30,Sheet4!$A$1:$G$123,6,0)</f>
        <v>생활도로</v>
      </c>
      <c r="I30" t="str">
        <f>VLOOKUP(A30,Sheet4!$A$1:$I$123,8,0)</f>
        <v>옥산초교(칠성홈플러스)</v>
      </c>
      <c r="J30">
        <f>VLOOKUP(A30,Sheet4!$A$1:$I$123,9,0)</f>
        <v>4</v>
      </c>
    </row>
    <row r="31" spans="1:10" x14ac:dyDescent="0.3">
      <c r="A31">
        <v>10599</v>
      </c>
      <c r="B31" t="s">
        <v>106</v>
      </c>
      <c r="C31" t="s">
        <v>158</v>
      </c>
      <c r="D31">
        <v>60</v>
      </c>
      <c r="E31">
        <f>VLOOKUP(A31,Sheet4!$A$1:$G$123,4,0)</f>
        <v>60</v>
      </c>
      <c r="F31" t="str">
        <f>VLOOKUP(A31,Sheet4!$A$1:$I$123,7,0)</f>
        <v>교차로</v>
      </c>
      <c r="G31" t="s">
        <v>172</v>
      </c>
      <c r="H31" t="str">
        <f>VLOOKUP(A31,Sheet4!$A$1:$G$123,6,0)</f>
        <v>생활도로</v>
      </c>
      <c r="I31" t="str">
        <f>VLOOKUP(A31,Sheet4!$A$1:$I$123,8,0)</f>
        <v>사월초교(경산축산농협)</v>
      </c>
      <c r="J31">
        <f>VLOOKUP(A31,Sheet4!$A$1:$I$123,9,0)</f>
        <v>5</v>
      </c>
    </row>
    <row r="32" spans="1:10" x14ac:dyDescent="0.3">
      <c r="A32">
        <v>10598</v>
      </c>
      <c r="B32" t="s">
        <v>56</v>
      </c>
      <c r="C32" t="s">
        <v>159</v>
      </c>
      <c r="D32">
        <v>30</v>
      </c>
      <c r="E32">
        <f>VLOOKUP(A32,Sheet4!$A$1:$G$123,4,0)</f>
        <v>30</v>
      </c>
      <c r="F32" t="str">
        <f>VLOOKUP(A32,Sheet4!$A$1:$I$123,7,0)</f>
        <v>단일로</v>
      </c>
      <c r="G32" t="s">
        <v>172</v>
      </c>
      <c r="H32" t="str">
        <f>VLOOKUP(A32,Sheet4!$A$1:$G$123,6,0)</f>
        <v>일반도로</v>
      </c>
      <c r="I32" t="str">
        <f>VLOOKUP(A32,Sheet4!$A$1:$I$123,8,0)</f>
        <v>꼬마또래어린이집</v>
      </c>
      <c r="J32">
        <f>VLOOKUP(A32,Sheet4!$A$1:$I$123,9,0)</f>
        <v>2</v>
      </c>
    </row>
    <row r="33" spans="1:10" x14ac:dyDescent="0.3">
      <c r="A33">
        <v>10592</v>
      </c>
      <c r="B33" t="s">
        <v>131</v>
      </c>
      <c r="C33" t="s">
        <v>159</v>
      </c>
      <c r="D33">
        <v>30</v>
      </c>
      <c r="E33">
        <f>VLOOKUP(A33,Sheet4!$A$1:$G$123,4,0)</f>
        <v>30</v>
      </c>
      <c r="F33" t="str">
        <f>VLOOKUP(A33,Sheet4!$A$1:$I$123,7,0)</f>
        <v>교차로</v>
      </c>
      <c r="G33" t="s">
        <v>154</v>
      </c>
      <c r="H33" t="str">
        <f>VLOOKUP(A33,Sheet4!$A$1:$G$123,6,0)</f>
        <v>스쿨존</v>
      </c>
      <c r="I33" t="str">
        <f>VLOOKUP(A33,Sheet4!$A$1:$I$123,8,0)</f>
        <v>용계초교</v>
      </c>
      <c r="J33">
        <f>VLOOKUP(A33,Sheet4!$A$1:$I$123,9,0)</f>
        <v>2</v>
      </c>
    </row>
    <row r="34" spans="1:10" x14ac:dyDescent="0.3">
      <c r="A34">
        <v>10476</v>
      </c>
      <c r="B34" t="s">
        <v>179</v>
      </c>
      <c r="C34" t="s">
        <v>158</v>
      </c>
      <c r="D34">
        <v>40</v>
      </c>
      <c r="E34">
        <f>VLOOKUP(A34,Sheet4!$A$1:$G$123,4,0)</f>
        <v>40</v>
      </c>
      <c r="F34" t="str">
        <f>VLOOKUP(A34,Sheet4!$A$1:$I$123,7,0)</f>
        <v>교차로</v>
      </c>
      <c r="G34" t="s">
        <v>180</v>
      </c>
      <c r="H34" t="str">
        <f>VLOOKUP(A34,Sheet4!$A$1:$G$123,6,0)</f>
        <v>스쿨존</v>
      </c>
      <c r="I34" t="str">
        <f>VLOOKUP(A34,Sheet4!$A$1:$I$123,8,0)</f>
        <v>달성초교네거리</v>
      </c>
      <c r="J34">
        <f>VLOOKUP(A34,Sheet4!$A$1:$I$123,9,0)</f>
        <v>3</v>
      </c>
    </row>
    <row r="35" spans="1:10" x14ac:dyDescent="0.3">
      <c r="A35">
        <v>10417</v>
      </c>
      <c r="B35" t="s">
        <v>102</v>
      </c>
      <c r="C35" t="s">
        <v>159</v>
      </c>
      <c r="D35">
        <v>50</v>
      </c>
      <c r="E35">
        <f>VLOOKUP(A35,Sheet4!$A$1:$G$123,4,0)</f>
        <v>50</v>
      </c>
      <c r="F35" t="str">
        <f>VLOOKUP(A35,Sheet4!$A$1:$I$123,7,0)</f>
        <v>교차로</v>
      </c>
      <c r="G35" t="s">
        <v>172</v>
      </c>
      <c r="H35" t="str">
        <f>VLOOKUP(A35,Sheet4!$A$1:$G$123,6,0)</f>
        <v>생활도로</v>
      </c>
      <c r="I35" t="str">
        <f>VLOOKUP(A35,Sheet4!$A$1:$I$123,8,0)</f>
        <v>칠곡초교 거동교</v>
      </c>
      <c r="J35">
        <f>VLOOKUP(A35,Sheet4!$A$1:$I$123,9,0)</f>
        <v>3</v>
      </c>
    </row>
    <row r="36" spans="1:10" x14ac:dyDescent="0.3">
      <c r="A36">
        <v>10416</v>
      </c>
      <c r="B36" t="s">
        <v>98</v>
      </c>
      <c r="C36" t="s">
        <v>159</v>
      </c>
      <c r="D36">
        <v>30</v>
      </c>
      <c r="E36">
        <f>VLOOKUP(A36,Sheet4!$A$1:$G$123,4,0)</f>
        <v>30</v>
      </c>
      <c r="F36" t="str">
        <f>VLOOKUP(A36,Sheet4!$A$1:$I$123,7,0)</f>
        <v>교차로</v>
      </c>
      <c r="G36" t="s">
        <v>154</v>
      </c>
      <c r="H36" t="str">
        <f>VLOOKUP(A36,Sheet4!$A$1:$G$123,6,0)</f>
        <v>스쿨존</v>
      </c>
      <c r="I36" t="str">
        <f>VLOOKUP(A36,Sheet4!$A$1:$I$123,8,0)</f>
        <v>대천초교</v>
      </c>
      <c r="J36">
        <f>VLOOKUP(A36,Sheet4!$A$1:$I$123,9,0)</f>
        <v>1</v>
      </c>
    </row>
    <row r="37" spans="1:10" x14ac:dyDescent="0.3">
      <c r="A37">
        <v>10415</v>
      </c>
      <c r="B37" t="s">
        <v>85</v>
      </c>
      <c r="C37" t="s">
        <v>158</v>
      </c>
      <c r="D37">
        <v>30</v>
      </c>
      <c r="E37">
        <f>VLOOKUP(A37,Sheet4!$A$1:$G$123,4,0)</f>
        <v>30</v>
      </c>
      <c r="F37" t="str">
        <f>VLOOKUP(A37,Sheet4!$A$1:$I$123,7,0)</f>
        <v>교차로</v>
      </c>
      <c r="G37" t="s">
        <v>154</v>
      </c>
      <c r="H37" t="str">
        <f>VLOOKUP(A37,Sheet4!$A$1:$G$123,6,0)</f>
        <v>스쿨존</v>
      </c>
      <c r="I37" t="str">
        <f>VLOOKUP(A37,Sheet4!$A$1:$I$123,8,0)</f>
        <v>신암초교 앞</v>
      </c>
      <c r="J37">
        <f>VLOOKUP(A37,Sheet4!$A$1:$I$123,9,0)</f>
        <v>2</v>
      </c>
    </row>
    <row r="38" spans="1:10" x14ac:dyDescent="0.3">
      <c r="A38">
        <v>10414</v>
      </c>
      <c r="B38" t="s">
        <v>82</v>
      </c>
      <c r="C38" t="s">
        <v>158</v>
      </c>
      <c r="D38">
        <v>30</v>
      </c>
      <c r="E38">
        <f>VLOOKUP(A38,Sheet4!$A$1:$G$123,4,0)</f>
        <v>30</v>
      </c>
      <c r="F38" t="str">
        <f>VLOOKUP(A38,Sheet4!$A$1:$I$123,7,0)</f>
        <v>교차로</v>
      </c>
      <c r="G38" t="s">
        <v>172</v>
      </c>
      <c r="H38" t="str">
        <f>VLOOKUP(A38,Sheet4!$A$1:$G$123,6,0)</f>
        <v>생활도로</v>
      </c>
      <c r="I38" t="str">
        <f>VLOOKUP(A38,Sheet4!$A$1:$I$123,8,0)</f>
        <v>산격초교 건너</v>
      </c>
      <c r="J38">
        <f>VLOOKUP(A38,Sheet4!$A$1:$I$123,9,0)</f>
        <v>1</v>
      </c>
    </row>
    <row r="39" spans="1:10" x14ac:dyDescent="0.3">
      <c r="A39">
        <v>10413</v>
      </c>
      <c r="B39" t="s">
        <v>181</v>
      </c>
      <c r="C39" t="s">
        <v>158</v>
      </c>
      <c r="D39">
        <v>30</v>
      </c>
      <c r="E39">
        <f>VLOOKUP(A39,Sheet4!$A$1:$G$123,4,0)</f>
        <v>30</v>
      </c>
      <c r="F39" t="str">
        <f>VLOOKUP(A39,Sheet4!$A$1:$I$123,7,0)</f>
        <v>교차로</v>
      </c>
      <c r="G39" t="s">
        <v>154</v>
      </c>
      <c r="H39" t="s">
        <v>191</v>
      </c>
      <c r="I39" s="3" t="str">
        <f>VLOOKUP(A39,Sheet4!$A$1:$I$123,8,0)</f>
        <v>사수초교(서희스타힐스테이정문)</v>
      </c>
      <c r="J39">
        <f>VLOOKUP(A39,Sheet4!$A$1:$I$123,9,0)</f>
        <v>2</v>
      </c>
    </row>
    <row r="40" spans="1:10" x14ac:dyDescent="0.3">
      <c r="A40">
        <v>10412</v>
      </c>
      <c r="B40" t="s">
        <v>95</v>
      </c>
      <c r="C40" t="s">
        <v>159</v>
      </c>
      <c r="D40">
        <v>30</v>
      </c>
      <c r="E40">
        <f>VLOOKUP(A40,Sheet4!$A$1:$G$123,4,0)</f>
        <v>30</v>
      </c>
      <c r="F40" t="str">
        <f>VLOOKUP(A40,Sheet4!$A$1:$I$123,7,0)</f>
        <v>단일로</v>
      </c>
      <c r="G40" t="s">
        <v>154</v>
      </c>
      <c r="H40" t="str">
        <f>VLOOKUP(A40,Sheet4!$A$1:$G$123,6,0)</f>
        <v>스쿨존</v>
      </c>
      <c r="I40" t="str">
        <f>VLOOKUP(A40,Sheet4!$A$1:$I$123,8,0)</f>
        <v>관문초교 앞</v>
      </c>
      <c r="J40">
        <f>VLOOKUP(A40,Sheet4!$A$1:$I$123,9,0)</f>
        <v>2</v>
      </c>
    </row>
    <row r="41" spans="1:10" x14ac:dyDescent="0.3">
      <c r="A41">
        <v>10411</v>
      </c>
      <c r="B41" t="s">
        <v>92</v>
      </c>
      <c r="C41" t="s">
        <v>159</v>
      </c>
      <c r="D41">
        <v>30</v>
      </c>
      <c r="E41">
        <f>VLOOKUP(A41,Sheet4!$A$1:$G$123,4,0)</f>
        <v>30</v>
      </c>
      <c r="F41" t="str">
        <f>VLOOKUP(A41,Sheet4!$A$1:$I$123,7,0)</f>
        <v>단일로</v>
      </c>
      <c r="G41" t="s">
        <v>154</v>
      </c>
      <c r="H41" t="str">
        <f>VLOOKUP(A41,Sheet4!$A$1:$G$123,6,0)</f>
        <v>스쿨존</v>
      </c>
      <c r="I41" t="str">
        <f>VLOOKUP(A41,Sheet4!$A$1:$I$123,8,0)</f>
        <v>관문초교 건너</v>
      </c>
      <c r="J41">
        <f>VLOOKUP(A41,Sheet4!$A$1:$I$123,9,0)</f>
        <v>2</v>
      </c>
    </row>
    <row r="42" spans="1:10" x14ac:dyDescent="0.3">
      <c r="A42">
        <v>10410</v>
      </c>
      <c r="B42" t="s">
        <v>103</v>
      </c>
      <c r="C42" t="s">
        <v>158</v>
      </c>
      <c r="D42">
        <v>40</v>
      </c>
      <c r="E42">
        <f>VLOOKUP(A42,Sheet4!$A$1:$G$123,4,0)</f>
        <v>40</v>
      </c>
      <c r="F42" t="str">
        <f>VLOOKUP(A42,Sheet4!$A$1:$I$123,7,0)</f>
        <v>교차로</v>
      </c>
      <c r="G42" t="s">
        <v>172</v>
      </c>
      <c r="H42" t="str">
        <f>VLOOKUP(A42,Sheet4!$A$1:$G$123,6,0)</f>
        <v>생활도로</v>
      </c>
      <c r="I42" t="str">
        <f>VLOOKUP(A42,Sheet4!$A$1:$I$123,8,0)</f>
        <v>태전초교(구암고교교차로)</v>
      </c>
      <c r="J42">
        <f>VLOOKUP(A42,Sheet4!$A$1:$I$123,9,0)</f>
        <v>2</v>
      </c>
    </row>
    <row r="43" spans="1:10" x14ac:dyDescent="0.3">
      <c r="A43">
        <v>10383</v>
      </c>
      <c r="B43" t="s">
        <v>60</v>
      </c>
      <c r="C43" t="s">
        <v>158</v>
      </c>
      <c r="D43">
        <v>50</v>
      </c>
      <c r="E43">
        <f>VLOOKUP(A43,Sheet4!$A$1:$G$123,4,0)</f>
        <v>50</v>
      </c>
      <c r="F43" t="str">
        <f>VLOOKUP(A43,Sheet4!$A$1:$I$123,7,0)</f>
        <v>단일로</v>
      </c>
      <c r="G43" t="s">
        <v>172</v>
      </c>
      <c r="H43" t="str">
        <f>VLOOKUP(A43,Sheet4!$A$1:$G$123,6,0)</f>
        <v>생활도로</v>
      </c>
      <c r="I43" t="str">
        <f>VLOOKUP(A43,Sheet4!$A$1:$I$123,8,0)</f>
        <v>효신초교</v>
      </c>
      <c r="J43">
        <f>VLOOKUP(A43,Sheet4!$A$1:$I$123,9,0)</f>
        <v>3</v>
      </c>
    </row>
    <row r="44" spans="1:10" x14ac:dyDescent="0.3">
      <c r="A44">
        <v>10382</v>
      </c>
      <c r="B44" t="s">
        <v>80</v>
      </c>
      <c r="C44" t="s">
        <v>158</v>
      </c>
      <c r="D44">
        <v>50</v>
      </c>
      <c r="E44">
        <f>VLOOKUP(A44,Sheet4!$A$1:$G$123,4,0)</f>
        <v>50</v>
      </c>
      <c r="F44" t="str">
        <f>VLOOKUP(A44,Sheet4!$A$1:$I$123,7,0)</f>
        <v>교차로</v>
      </c>
      <c r="G44" t="s">
        <v>172</v>
      </c>
      <c r="H44" t="str">
        <f>VLOOKUP(A44,Sheet4!$A$1:$G$123,6,0)</f>
        <v>생활도로</v>
      </c>
      <c r="I44" t="str">
        <f>VLOOKUP(A44,Sheet4!$A$1:$I$123,8,0)</f>
        <v>대산초교건너(고짓집)</v>
      </c>
      <c r="J44">
        <f>VLOOKUP(A44,Sheet4!$A$1:$I$123,9,0)</f>
        <v>2</v>
      </c>
    </row>
    <row r="45" spans="1:10" x14ac:dyDescent="0.3">
      <c r="A45">
        <v>10381</v>
      </c>
      <c r="B45" t="s">
        <v>79</v>
      </c>
      <c r="C45" t="s">
        <v>158</v>
      </c>
      <c r="D45">
        <v>50</v>
      </c>
      <c r="E45">
        <f>VLOOKUP(A45,Sheet4!$A$1:$G$123,4,0)</f>
        <v>50</v>
      </c>
      <c r="F45" t="str">
        <f>VLOOKUP(A45,Sheet4!$A$1:$I$123,7,0)</f>
        <v>교차로</v>
      </c>
      <c r="G45" t="s">
        <v>172</v>
      </c>
      <c r="H45" t="str">
        <f>VLOOKUP(A45,Sheet4!$A$1:$G$123,6,0)</f>
        <v>생활도로</v>
      </c>
      <c r="I45" t="str">
        <f>VLOOKUP(A45,Sheet4!$A$1:$I$123,8,0)</f>
        <v>대산초교건너(산격주공 108동옆)</v>
      </c>
      <c r="J45">
        <f>VLOOKUP(A45,Sheet4!$A$1:$I$123,9,0)</f>
        <v>2</v>
      </c>
    </row>
    <row r="46" spans="1:10" x14ac:dyDescent="0.3">
      <c r="A46">
        <v>10380</v>
      </c>
      <c r="B46" t="s">
        <v>77</v>
      </c>
      <c r="C46" t="s">
        <v>158</v>
      </c>
      <c r="D46">
        <v>40</v>
      </c>
      <c r="E46">
        <f>VLOOKUP(A46,Sheet4!$A$1:$G$123,4,0)</f>
        <v>40</v>
      </c>
      <c r="F46" t="str">
        <f>VLOOKUP(A46,Sheet4!$A$1:$I$123,7,0)</f>
        <v>단일로</v>
      </c>
      <c r="G46" t="s">
        <v>154</v>
      </c>
      <c r="H46" t="str">
        <f>VLOOKUP(A46,Sheet4!$A$1:$G$123,6,0)</f>
        <v>스쿨존</v>
      </c>
      <c r="I46" t="str">
        <f>VLOOKUP(A46,Sheet4!$A$1:$I$123,8,0)</f>
        <v>대성초교 건너</v>
      </c>
      <c r="J46">
        <f>VLOOKUP(A46,Sheet4!$A$1:$I$123,9,0)</f>
        <v>4</v>
      </c>
    </row>
    <row r="47" spans="1:10" x14ac:dyDescent="0.3">
      <c r="A47">
        <v>10379</v>
      </c>
      <c r="B47" t="s">
        <v>99</v>
      </c>
      <c r="C47" t="s">
        <v>159</v>
      </c>
      <c r="D47">
        <v>40</v>
      </c>
      <c r="E47">
        <f>VLOOKUP(A47,Sheet4!$A$1:$G$123,4,0)</f>
        <v>40</v>
      </c>
      <c r="F47" t="str">
        <f>VLOOKUP(A47,Sheet4!$A$1:$I$123,7,0)</f>
        <v>교차로</v>
      </c>
      <c r="G47" t="s">
        <v>154</v>
      </c>
      <c r="H47" t="str">
        <f>VLOOKUP(A47,Sheet4!$A$1:$G$123,6,0)</f>
        <v>스쿨존</v>
      </c>
      <c r="I47" t="str">
        <f>VLOOKUP(A47,Sheet4!$A$1:$I$123,8,0)</f>
        <v>선명학교 건너</v>
      </c>
      <c r="J47">
        <f>VLOOKUP(A47,Sheet4!$A$1:$I$123,9,0)</f>
        <v>2</v>
      </c>
    </row>
    <row r="48" spans="1:10" x14ac:dyDescent="0.3">
      <c r="A48">
        <v>10378</v>
      </c>
      <c r="B48" t="s">
        <v>53</v>
      </c>
      <c r="C48" t="s">
        <v>159</v>
      </c>
      <c r="D48">
        <v>30</v>
      </c>
      <c r="E48">
        <f>VLOOKUP(A48,Sheet4!$A$1:$G$123,4,0)</f>
        <v>30</v>
      </c>
      <c r="F48" t="str">
        <f>VLOOKUP(A48,Sheet4!$A$1:$I$123,7,0)</f>
        <v>교차로</v>
      </c>
      <c r="G48" t="s">
        <v>154</v>
      </c>
      <c r="H48" t="str">
        <f>VLOOKUP(A48,Sheet4!$A$1:$G$123,6,0)</f>
        <v>스쿨존</v>
      </c>
      <c r="I48" t="str">
        <f>VLOOKUP(A48,Sheet4!$A$1:$I$123,8,0)</f>
        <v>서촌초교 앞</v>
      </c>
      <c r="J48">
        <f>VLOOKUP(A48,Sheet4!$A$1:$I$123,9,0)</f>
        <v>2</v>
      </c>
    </row>
    <row r="49" spans="1:10" x14ac:dyDescent="0.3">
      <c r="A49">
        <v>10328</v>
      </c>
      <c r="B49" t="s">
        <v>161</v>
      </c>
      <c r="C49" t="s">
        <v>159</v>
      </c>
      <c r="D49">
        <v>60</v>
      </c>
      <c r="E49">
        <f>VLOOKUP(A49,Sheet4!$A$1:$G$123,4,0)</f>
        <v>60</v>
      </c>
      <c r="F49" t="str">
        <f>VLOOKUP(A49,Sheet4!$A$1:$I$123,7,0)</f>
        <v>단일로</v>
      </c>
      <c r="G49" t="s">
        <v>172</v>
      </c>
      <c r="H49" t="str">
        <f>VLOOKUP(A49,Sheet4!$A$1:$G$123,6,0)</f>
        <v>생활도로</v>
      </c>
      <c r="I49" t="str">
        <f>VLOOKUP(A49,Sheet4!$A$1:$I$123,8,0)</f>
        <v>사월초교_한라하우젠트 앞</v>
      </c>
      <c r="J49">
        <f>VLOOKUP(A49,Sheet4!$A$1:$I$123,9,0)</f>
        <v>5</v>
      </c>
    </row>
    <row r="50" spans="1:10" x14ac:dyDescent="0.3">
      <c r="A50">
        <v>10327</v>
      </c>
      <c r="B50" t="s">
        <v>105</v>
      </c>
      <c r="C50" t="s">
        <v>158</v>
      </c>
      <c r="D50">
        <v>50</v>
      </c>
      <c r="E50">
        <f>VLOOKUP(A50,Sheet4!$A$1:$G$123,4,0)</f>
        <v>50</v>
      </c>
      <c r="F50" t="str">
        <f>VLOOKUP(A50,Sheet4!$A$1:$I$123,7,0)</f>
        <v>교차로</v>
      </c>
      <c r="G50" t="s">
        <v>172</v>
      </c>
      <c r="H50" t="str">
        <f>VLOOKUP(A50,Sheet4!$A$1:$G$123,6,0)</f>
        <v>생활도로</v>
      </c>
      <c r="I50" t="str">
        <f>VLOOKUP(A50,Sheet4!$A$1:$I$123,8,0)</f>
        <v>중앙초교_달구벌신협만촌점</v>
      </c>
      <c r="J50">
        <f>VLOOKUP(A50,Sheet4!$A$1:$I$123,9,0)</f>
        <v>3</v>
      </c>
    </row>
    <row r="51" spans="1:10" x14ac:dyDescent="0.3">
      <c r="A51">
        <v>10326</v>
      </c>
      <c r="B51" t="s">
        <v>104</v>
      </c>
      <c r="C51" t="s">
        <v>158</v>
      </c>
      <c r="D51">
        <v>50</v>
      </c>
      <c r="E51">
        <v>50</v>
      </c>
      <c r="F51" t="str">
        <f>VLOOKUP(A51,Sheet4!$A$1:$I$123,7,0)</f>
        <v>교차로</v>
      </c>
      <c r="G51" t="s">
        <v>172</v>
      </c>
      <c r="H51" t="str">
        <f>VLOOKUP(A51,Sheet4!$A$1:$G$123,6,0)</f>
        <v>생활도로</v>
      </c>
      <c r="I51" t="str">
        <f>VLOOKUP(A51,Sheet4!$A$1:$I$123,8,0)</f>
        <v>중앙초교_이마트 건너</v>
      </c>
      <c r="J51">
        <f>VLOOKUP(A51,Sheet4!$A$1:$I$123,9,0)</f>
        <v>4</v>
      </c>
    </row>
    <row r="52" spans="1:10" x14ac:dyDescent="0.3">
      <c r="A52">
        <v>10325</v>
      </c>
      <c r="B52" t="s">
        <v>121</v>
      </c>
      <c r="C52" t="s">
        <v>158</v>
      </c>
      <c r="D52">
        <v>30</v>
      </c>
      <c r="E52">
        <f>VLOOKUP(A52,Sheet4!$A$1:$G$123,4,0)</f>
        <v>30</v>
      </c>
      <c r="F52" t="str">
        <f>VLOOKUP(A52,Sheet4!$A$1:$I$123,7,0)</f>
        <v>교차로</v>
      </c>
      <c r="G52" t="s">
        <v>154</v>
      </c>
      <c r="H52" t="str">
        <f>VLOOKUP(A52,Sheet4!$A$1:$G$123,6,0)</f>
        <v>스쿨존</v>
      </c>
      <c r="I52" t="str">
        <f>VLOOKUP(A52,Sheet4!$A$1:$I$123,8,0)</f>
        <v>죽전초교 앞</v>
      </c>
      <c r="J52">
        <f>VLOOKUP(A52,Sheet4!$A$1:$I$123,9,0)</f>
        <v>1</v>
      </c>
    </row>
    <row r="53" spans="1:10" x14ac:dyDescent="0.3">
      <c r="A53">
        <v>10324</v>
      </c>
      <c r="B53" t="s">
        <v>129</v>
      </c>
      <c r="C53" t="s">
        <v>159</v>
      </c>
      <c r="D53">
        <v>30</v>
      </c>
      <c r="E53">
        <f>VLOOKUP(A53,Sheet4!$A$1:$G$123,4,0)</f>
        <v>30</v>
      </c>
      <c r="F53" t="str">
        <f>VLOOKUP(A53,Sheet4!$A$1:$I$123,7,0)</f>
        <v>단일로</v>
      </c>
      <c r="G53" t="s">
        <v>154</v>
      </c>
      <c r="H53" t="str">
        <f>VLOOKUP(A53,Sheet4!$A$1:$G$123,6,0)</f>
        <v>스쿨존</v>
      </c>
      <c r="I53" t="str">
        <f>VLOOKUP(A53,Sheet4!$A$1:$I$123,8,0)</f>
        <v>금계초교 앞</v>
      </c>
      <c r="J53">
        <f>VLOOKUP(A53,Sheet4!$A$1:$I$123,9,0)</f>
        <v>1</v>
      </c>
    </row>
    <row r="54" spans="1:10" x14ac:dyDescent="0.3">
      <c r="A54">
        <v>10323</v>
      </c>
      <c r="B54" t="s">
        <v>97</v>
      </c>
      <c r="C54" t="s">
        <v>158</v>
      </c>
      <c r="D54">
        <v>50</v>
      </c>
      <c r="E54">
        <f>VLOOKUP(A54,Sheet4!$A$1:$G$123,4,0)</f>
        <v>50</v>
      </c>
      <c r="F54" t="str">
        <f>VLOOKUP(A54,Sheet4!$A$1:$I$123,7,0)</f>
        <v>교차로</v>
      </c>
      <c r="G54" t="s">
        <v>172</v>
      </c>
      <c r="H54" t="str">
        <f>VLOOKUP(A54,Sheet4!$A$1:$G$123,6,0)</f>
        <v>생활도로</v>
      </c>
      <c r="I54" t="str">
        <f>VLOOKUP(A54,Sheet4!$A$1:$I$123,8,0)</f>
        <v>관천초교 앞</v>
      </c>
      <c r="J54">
        <f>VLOOKUP(A54,Sheet4!$A$1:$I$123,9,0)</f>
        <v>3</v>
      </c>
    </row>
    <row r="55" spans="1:10" x14ac:dyDescent="0.3">
      <c r="A55">
        <v>10322</v>
      </c>
      <c r="B55" t="s">
        <v>96</v>
      </c>
      <c r="C55" t="s">
        <v>158</v>
      </c>
      <c r="D55">
        <v>50</v>
      </c>
      <c r="E55">
        <f>VLOOKUP(A55,Sheet4!$A$1:$G$123,4,0)</f>
        <v>50</v>
      </c>
      <c r="F55" t="str">
        <f>VLOOKUP(A55,Sheet4!$A$1:$I$123,7,0)</f>
        <v>교차로</v>
      </c>
      <c r="G55" t="s">
        <v>172</v>
      </c>
      <c r="H55" t="str">
        <f>VLOOKUP(A55,Sheet4!$A$1:$G$123,6,0)</f>
        <v>생활도로</v>
      </c>
      <c r="I55" t="str">
        <f>VLOOKUP(A55,Sheet4!$A$1:$I$123,8,0)</f>
        <v>관천초교 건너</v>
      </c>
      <c r="J55">
        <f>VLOOKUP(A55,Sheet4!$A$1:$I$123,9,0)</f>
        <v>3</v>
      </c>
    </row>
    <row r="56" spans="1:10" x14ac:dyDescent="0.3">
      <c r="A56">
        <v>10256</v>
      </c>
      <c r="B56" t="s">
        <v>81</v>
      </c>
      <c r="C56" t="s">
        <v>158</v>
      </c>
      <c r="D56">
        <v>40</v>
      </c>
      <c r="E56">
        <f>VLOOKUP(A56,Sheet4!$A$1:$G$123,4,0)</f>
        <v>40</v>
      </c>
      <c r="F56" t="str">
        <f>VLOOKUP(A56,Sheet4!$A$1:$I$123,7,0)</f>
        <v>교차로</v>
      </c>
      <c r="G56" t="s">
        <v>172</v>
      </c>
      <c r="H56" t="str">
        <f>VLOOKUP(A56,Sheet4!$A$1:$G$123,6,0)</f>
        <v>생활도로</v>
      </c>
      <c r="I56" t="str">
        <f>VLOOKUP(A56,Sheet4!$A$1:$I$123,8,0)</f>
        <v>달산초교 침산동아무지개 106동</v>
      </c>
      <c r="J56">
        <f>VLOOKUP(A56,Sheet4!$A$1:$I$123,9,0)</f>
        <v>3</v>
      </c>
    </row>
    <row r="57" spans="1:10" x14ac:dyDescent="0.3">
      <c r="A57">
        <v>10255</v>
      </c>
      <c r="B57" t="s">
        <v>146</v>
      </c>
      <c r="C57" t="s">
        <v>158</v>
      </c>
      <c r="D57">
        <v>50</v>
      </c>
      <c r="E57">
        <f>VLOOKUP(A57,Sheet4!$A$1:$G$123,4,0)</f>
        <v>50</v>
      </c>
      <c r="F57" t="str">
        <f>VLOOKUP(A57,Sheet4!$A$1:$I$123,7,0)</f>
        <v>단일로</v>
      </c>
      <c r="G57" t="s">
        <v>172</v>
      </c>
      <c r="H57" t="str">
        <f>VLOOKUP(A57,Sheet4!$A$1:$G$123,6,0)</f>
        <v>생활도로</v>
      </c>
      <c r="I57" t="str">
        <f>VLOOKUP(A57,Sheet4!$A$1:$I$123,8,0)</f>
        <v>들안길초교 (양곱화 앞 횡단보도)</v>
      </c>
      <c r="J57">
        <f>VLOOKUP(A57,Sheet4!$A$1:$I$123,9,0)</f>
        <v>4</v>
      </c>
    </row>
    <row r="58" spans="1:10" x14ac:dyDescent="0.3">
      <c r="A58">
        <v>10254</v>
      </c>
      <c r="B58" t="s">
        <v>116</v>
      </c>
      <c r="C58" t="s">
        <v>159</v>
      </c>
      <c r="D58">
        <v>30</v>
      </c>
      <c r="E58">
        <f>VLOOKUP(A58,Sheet4!$A$1:$G$123,4,0)</f>
        <v>30</v>
      </c>
      <c r="F58" t="str">
        <f>VLOOKUP(A58,Sheet4!$A$1:$I$123,7,0)</f>
        <v>교차로</v>
      </c>
      <c r="G58" t="s">
        <v>154</v>
      </c>
      <c r="H58" t="str">
        <f>VLOOKUP(A58,Sheet4!$A$1:$G$123,6,0)</f>
        <v>스쿨존</v>
      </c>
      <c r="I58" t="str">
        <f>VLOOKUP(A58,Sheet4!$A$1:$I$123,8,0)</f>
        <v>매호초교 건너</v>
      </c>
      <c r="J58">
        <f>VLOOKUP(A58,Sheet4!$A$1:$I$123,9,0)</f>
        <v>1</v>
      </c>
    </row>
    <row r="59" spans="1:10" x14ac:dyDescent="0.3">
      <c r="A59">
        <v>10253</v>
      </c>
      <c r="B59" t="s">
        <v>132</v>
      </c>
      <c r="C59" t="s">
        <v>159</v>
      </c>
      <c r="D59">
        <v>30</v>
      </c>
      <c r="E59">
        <f>VLOOKUP(A59,Sheet4!$A$1:$G$123,4,0)</f>
        <v>30</v>
      </c>
      <c r="F59" t="str">
        <f>VLOOKUP(A59,Sheet4!$A$1:$I$123,7,0)</f>
        <v>단일로</v>
      </c>
      <c r="G59" t="s">
        <v>154</v>
      </c>
      <c r="H59" t="str">
        <f>VLOOKUP(A59,Sheet4!$A$1:$G$123,6,0)</f>
        <v>스쿨존</v>
      </c>
      <c r="I59" t="str">
        <f>VLOOKUP(A59,Sheet4!$A$1:$I$123,8,0)</f>
        <v>노변초교 건너</v>
      </c>
      <c r="J59">
        <f>VLOOKUP(A59,Sheet4!$A$1:$I$123,9,0)</f>
        <v>2</v>
      </c>
    </row>
    <row r="60" spans="1:10" x14ac:dyDescent="0.3">
      <c r="A60">
        <v>10252</v>
      </c>
      <c r="B60" t="s">
        <v>182</v>
      </c>
      <c r="C60" t="s">
        <v>159</v>
      </c>
      <c r="D60">
        <v>30</v>
      </c>
      <c r="E60">
        <f>VLOOKUP(A60,Sheet4!$A$1:$G$123,4,0)</f>
        <v>30</v>
      </c>
      <c r="F60" t="str">
        <f>VLOOKUP(A60,Sheet4!$A$1:$I$123,7,0)</f>
        <v>교차로</v>
      </c>
      <c r="G60" t="s">
        <v>172</v>
      </c>
      <c r="H60" t="str">
        <f>VLOOKUP(A60,Sheet4!$A$1:$G$123,6,0)</f>
        <v>생활도로</v>
      </c>
      <c r="I60" t="str">
        <f>VLOOKUP(A60,Sheet4!$A$1:$I$123,8,0)</f>
        <v>범어초교</v>
      </c>
      <c r="J60">
        <f>VLOOKUP(A60,Sheet4!$A$1:$I$123,9,0)</f>
        <v>2</v>
      </c>
    </row>
    <row r="61" spans="1:10" x14ac:dyDescent="0.3">
      <c r="A61">
        <v>10251</v>
      </c>
      <c r="B61" t="s">
        <v>160</v>
      </c>
      <c r="C61" t="s">
        <v>159</v>
      </c>
      <c r="D61">
        <v>50</v>
      </c>
      <c r="E61">
        <f>VLOOKUP(A61,Sheet4!$A$1:$G$123,4,0)</f>
        <v>50</v>
      </c>
      <c r="F61" t="str">
        <f>VLOOKUP(A61,Sheet4!$A$1:$I$123,7,0)</f>
        <v>교차로</v>
      </c>
      <c r="G61" t="s">
        <v>172</v>
      </c>
      <c r="H61" t="str">
        <f>VLOOKUP(A61,Sheet4!$A$1:$G$123,6,0)</f>
        <v>생활도로</v>
      </c>
      <c r="I61" t="str">
        <f>VLOOKUP(A61,Sheet4!$A$1:$I$123,8,0)</f>
        <v>만촌초교</v>
      </c>
      <c r="J61">
        <f>VLOOKUP(A61,Sheet4!$A$1:$I$123,9,0)</f>
        <v>3</v>
      </c>
    </row>
    <row r="62" spans="1:10" x14ac:dyDescent="0.3">
      <c r="A62">
        <v>10250</v>
      </c>
      <c r="B62" t="s">
        <v>117</v>
      </c>
      <c r="C62" t="s">
        <v>159</v>
      </c>
      <c r="D62">
        <v>30</v>
      </c>
      <c r="E62">
        <f>VLOOKUP(A62,Sheet4!$A$1:$G$123,4,0)</f>
        <v>30</v>
      </c>
      <c r="F62" t="str">
        <f>VLOOKUP(A62,Sheet4!$A$1:$I$123,7,0)</f>
        <v>교차로</v>
      </c>
      <c r="G62" t="s">
        <v>154</v>
      </c>
      <c r="H62" t="str">
        <f>VLOOKUP(A62,Sheet4!$A$1:$G$123,6,0)</f>
        <v>스쿨존</v>
      </c>
      <c r="I62" t="str">
        <f>VLOOKUP(A62,Sheet4!$A$1:$I$123,8,0)</f>
        <v>매호초교 앞</v>
      </c>
      <c r="J62">
        <f>VLOOKUP(A62,Sheet4!$A$1:$I$123,9,0)</f>
        <v>1</v>
      </c>
    </row>
    <row r="63" spans="1:10" x14ac:dyDescent="0.3">
      <c r="A63">
        <v>10249</v>
      </c>
      <c r="B63" t="s">
        <v>111</v>
      </c>
      <c r="C63" t="s">
        <v>159</v>
      </c>
      <c r="D63">
        <v>30</v>
      </c>
      <c r="E63">
        <f>VLOOKUP(A63,Sheet4!$A$1:$G$123,4,0)</f>
        <v>30</v>
      </c>
      <c r="F63" t="str">
        <f>VLOOKUP(A63,Sheet4!$A$1:$I$123,7,0)</f>
        <v>단일로</v>
      </c>
      <c r="G63" t="s">
        <v>154</v>
      </c>
      <c r="H63" t="str">
        <f>VLOOKUP(A63,Sheet4!$A$1:$G$123,6,0)</f>
        <v>스쿨존</v>
      </c>
      <c r="I63" t="str">
        <f>VLOOKUP(A63,Sheet4!$A$1:$I$123,8,0)</f>
        <v>동문초교 앞</v>
      </c>
      <c r="J63">
        <f>VLOOKUP(A63,Sheet4!$A$1:$I$123,9,0)</f>
        <v>1</v>
      </c>
    </row>
    <row r="64" spans="1:10" x14ac:dyDescent="0.3">
      <c r="A64">
        <v>10248</v>
      </c>
      <c r="B64" t="s">
        <v>110</v>
      </c>
      <c r="C64" t="s">
        <v>159</v>
      </c>
      <c r="D64">
        <v>30</v>
      </c>
      <c r="E64">
        <f>VLOOKUP(A64,Sheet4!$A$1:$G$123,4,0)</f>
        <v>30</v>
      </c>
      <c r="F64" t="str">
        <f>VLOOKUP(A64,Sheet4!$A$1:$I$123,7,0)</f>
        <v>단일로</v>
      </c>
      <c r="G64" t="s">
        <v>154</v>
      </c>
      <c r="H64" t="str">
        <f>VLOOKUP(A64,Sheet4!$A$1:$G$123,6,0)</f>
        <v>스쿨존</v>
      </c>
      <c r="I64" t="str">
        <f>VLOOKUP(A64,Sheet4!$A$1:$I$123,8,0)</f>
        <v>동문초교 건너</v>
      </c>
      <c r="J64">
        <f>VLOOKUP(A64,Sheet4!$A$1:$I$123,9,0)</f>
        <v>1</v>
      </c>
    </row>
    <row r="65" spans="1:10" x14ac:dyDescent="0.3">
      <c r="A65">
        <v>10247</v>
      </c>
      <c r="B65" t="s">
        <v>91</v>
      </c>
      <c r="C65" t="s">
        <v>159</v>
      </c>
      <c r="D65">
        <v>40</v>
      </c>
      <c r="E65">
        <f>VLOOKUP(A65,Sheet4!$A$1:$G$123,4,0)</f>
        <v>40</v>
      </c>
      <c r="F65" t="str">
        <f>VLOOKUP(A65,Sheet4!$A$1:$I$123,7,0)</f>
        <v>단일로</v>
      </c>
      <c r="G65" t="s">
        <v>172</v>
      </c>
      <c r="H65" t="str">
        <f>VLOOKUP(A65,Sheet4!$A$1:$G$123,6,0)</f>
        <v>생활도로</v>
      </c>
      <c r="I65" t="str">
        <f>VLOOKUP(A65,Sheet4!$A$1:$I$123,8,0)</f>
        <v>침산초교 (침산쌍용예가2차 동측 앞)</v>
      </c>
      <c r="J65">
        <f>VLOOKUP(A65,Sheet4!$A$1:$I$123,9,0)</f>
        <v>0</v>
      </c>
    </row>
    <row r="66" spans="1:10" x14ac:dyDescent="0.3">
      <c r="A66">
        <v>10246</v>
      </c>
      <c r="B66" t="s">
        <v>90</v>
      </c>
      <c r="C66" t="s">
        <v>159</v>
      </c>
      <c r="D66">
        <v>40</v>
      </c>
      <c r="E66">
        <f>VLOOKUP(A66,Sheet4!$A$1:$G$123,4,0)</f>
        <v>40</v>
      </c>
      <c r="F66" t="str">
        <f>VLOOKUP(A66,Sheet4!$A$1:$I$123,7,0)</f>
        <v>단일로</v>
      </c>
      <c r="G66" t="s">
        <v>172</v>
      </c>
      <c r="H66" t="str">
        <f>VLOOKUP(A66,Sheet4!$A$1:$G$123,6,0)</f>
        <v>생활도로</v>
      </c>
      <c r="I66" t="str">
        <f>VLOOKUP(A66,Sheet4!$A$1:$I$123,8,0)</f>
        <v>침산초교 (침산쌍용예가2차 동측 건너)</v>
      </c>
      <c r="J66">
        <f>VLOOKUP(A66,Sheet4!$A$1:$I$123,9,0)</f>
        <v>2</v>
      </c>
    </row>
    <row r="67" spans="1:10" x14ac:dyDescent="0.3">
      <c r="A67">
        <v>10245</v>
      </c>
      <c r="B67" t="s">
        <v>74</v>
      </c>
      <c r="C67" t="s">
        <v>158</v>
      </c>
      <c r="D67">
        <v>50</v>
      </c>
      <c r="E67">
        <f>VLOOKUP(A67,Sheet4!$A$1:$G$123,4,0)</f>
        <v>50</v>
      </c>
      <c r="F67" t="str">
        <f>VLOOKUP(A67,Sheet4!$A$1:$I$123,7,0)</f>
        <v>교차로</v>
      </c>
      <c r="G67" t="s">
        <v>172</v>
      </c>
      <c r="H67" t="str">
        <f>VLOOKUP(A67,Sheet4!$A$1:$G$123,6,0)</f>
        <v>생활도로</v>
      </c>
      <c r="I67" t="str">
        <f>VLOOKUP(A67,Sheet4!$A$1:$I$123,8,0)</f>
        <v>서부초교 (비산네거리(대성초))</v>
      </c>
      <c r="J67">
        <f>VLOOKUP(A67,Sheet4!$A$1:$I$123,9,0)</f>
        <v>5</v>
      </c>
    </row>
    <row r="68" spans="1:10" x14ac:dyDescent="0.3">
      <c r="A68">
        <v>10244</v>
      </c>
      <c r="B68" t="s">
        <v>152</v>
      </c>
      <c r="C68" t="s">
        <v>158</v>
      </c>
      <c r="D68">
        <v>30</v>
      </c>
      <c r="E68">
        <f>VLOOKUP(A68,Sheet4!$A$1:$G$123,4,0)</f>
        <v>30</v>
      </c>
      <c r="F68" t="str">
        <f>VLOOKUP(A68,Sheet4!$A$1:$I$123,7,0)</f>
        <v>교차로</v>
      </c>
      <c r="G68" t="s">
        <v>154</v>
      </c>
      <c r="H68" t="str">
        <f>VLOOKUP(A68,Sheet4!$A$1:$G$123,6,0)</f>
        <v>스쿨존</v>
      </c>
      <c r="I68" t="str">
        <f>VLOOKUP(A68,Sheet4!$A$1:$I$123,8,0)</f>
        <v>다사초교 건너</v>
      </c>
      <c r="J68">
        <f>VLOOKUP(A68,Sheet4!$A$1:$I$123,9,0)</f>
        <v>2</v>
      </c>
    </row>
    <row r="69" spans="1:10" x14ac:dyDescent="0.3">
      <c r="A69">
        <v>10243</v>
      </c>
      <c r="B69" t="s">
        <v>151</v>
      </c>
      <c r="C69" t="s">
        <v>159</v>
      </c>
      <c r="D69">
        <v>30</v>
      </c>
      <c r="E69">
        <f>VLOOKUP(A69,Sheet4!$A$1:$G$123,4,0)</f>
        <v>30</v>
      </c>
      <c r="F69" t="str">
        <f>VLOOKUP(A69,Sheet4!$A$1:$I$123,7,0)</f>
        <v>교차로</v>
      </c>
      <c r="G69" t="s">
        <v>154</v>
      </c>
      <c r="H69" t="str">
        <f>VLOOKUP(A69,Sheet4!$A$1:$G$123,6,0)</f>
        <v>스쿨존</v>
      </c>
      <c r="I69" t="str">
        <f>VLOOKUP(A69,Sheet4!$A$1:$I$123,8,0)</f>
        <v>죽곡초교</v>
      </c>
      <c r="J69">
        <f>VLOOKUP(A69,Sheet4!$A$1:$I$123,9,0)</f>
        <v>1</v>
      </c>
    </row>
    <row r="70" spans="1:10" x14ac:dyDescent="0.3">
      <c r="A70">
        <v>10242</v>
      </c>
      <c r="B70" t="s">
        <v>183</v>
      </c>
      <c r="C70" t="s">
        <v>158</v>
      </c>
      <c r="D70">
        <v>30</v>
      </c>
      <c r="E70">
        <f>VLOOKUP(A70,Sheet4!$A$1:$G$123,4,0)</f>
        <v>30</v>
      </c>
      <c r="F70" t="str">
        <f>VLOOKUP(A70,Sheet4!$A$1:$I$123,7,0)</f>
        <v>교차로</v>
      </c>
      <c r="G70" t="s">
        <v>172</v>
      </c>
      <c r="H70" t="str">
        <f>VLOOKUP(A70,Sheet4!$A$1:$G$123,6,0)</f>
        <v>일반도로</v>
      </c>
      <c r="I70" t="str">
        <f>VLOOKUP(A70,Sheet4!$A$1:$I$123,8,0)</f>
        <v>대실초교 청아람리슈빌 404동 옆</v>
      </c>
      <c r="J70">
        <f>VLOOKUP(A70,Sheet4!$A$1:$I$123,9,0)</f>
        <v>3</v>
      </c>
    </row>
    <row r="71" spans="1:10" x14ac:dyDescent="0.3">
      <c r="A71">
        <v>10241</v>
      </c>
      <c r="B71" t="s">
        <v>89</v>
      </c>
      <c r="C71" t="s">
        <v>159</v>
      </c>
      <c r="D71">
        <v>30</v>
      </c>
      <c r="E71">
        <f>VLOOKUP(A71,Sheet4!$A$1:$G$123,4,0)</f>
        <v>30</v>
      </c>
      <c r="F71" t="str">
        <f>VLOOKUP(A71,Sheet4!$A$1:$I$123,7,0)</f>
        <v>교차로</v>
      </c>
      <c r="G71" t="s">
        <v>154</v>
      </c>
      <c r="H71" t="str">
        <f>VLOOKUP(A71,Sheet4!$A$1:$G$123,6,0)</f>
        <v>스쿨존</v>
      </c>
      <c r="I71" t="str">
        <f>VLOOKUP(A71,Sheet4!$A$1:$I$123,8,0)</f>
        <v>경전유치원</v>
      </c>
      <c r="J71">
        <f>VLOOKUP(A71,Sheet4!$A$1:$I$123,9,0)</f>
        <v>2</v>
      </c>
    </row>
    <row r="72" spans="1:10" x14ac:dyDescent="0.3">
      <c r="A72">
        <v>10240</v>
      </c>
      <c r="B72" t="s">
        <v>87</v>
      </c>
      <c r="C72" t="s">
        <v>158</v>
      </c>
      <c r="D72">
        <v>40</v>
      </c>
      <c r="E72">
        <f>VLOOKUP(A72,Sheet4!$A$1:$G$123,4,0)</f>
        <v>40</v>
      </c>
      <c r="F72" t="str">
        <f>VLOOKUP(A72,Sheet4!$A$1:$I$123,7,0)</f>
        <v>교차로</v>
      </c>
      <c r="G72" t="s">
        <v>172</v>
      </c>
      <c r="H72" t="str">
        <f>VLOOKUP(A72,Sheet4!$A$1:$G$123,6,0)</f>
        <v>생활도로</v>
      </c>
      <c r="I72" t="str">
        <f>VLOOKUP(A72,Sheet4!$A$1:$I$123,8,0)</f>
        <v>문성초교 북측교차로 앞</v>
      </c>
      <c r="J72">
        <f>VLOOKUP(A72,Sheet4!$A$1:$I$123,9,0)</f>
        <v>2</v>
      </c>
    </row>
    <row r="73" spans="1:10" x14ac:dyDescent="0.3">
      <c r="A73">
        <v>10239</v>
      </c>
      <c r="B73" t="s">
        <v>86</v>
      </c>
      <c r="C73" t="s">
        <v>158</v>
      </c>
      <c r="D73">
        <v>40</v>
      </c>
      <c r="E73">
        <f>VLOOKUP(A73,Sheet4!$A$1:$G$123,4,0)</f>
        <v>40</v>
      </c>
      <c r="F73" t="str">
        <f>VLOOKUP(A73,Sheet4!$A$1:$I$123,7,0)</f>
        <v>교차로</v>
      </c>
      <c r="G73" t="s">
        <v>172</v>
      </c>
      <c r="H73" t="str">
        <f>VLOOKUP(A73,Sheet4!$A$1:$G$123,6,0)</f>
        <v>생활도로</v>
      </c>
      <c r="I73" t="str">
        <f>VLOOKUP(A73,Sheet4!$A$1:$I$123,8,0)</f>
        <v>문성초교 북측교차로 건너</v>
      </c>
      <c r="J73">
        <f>VLOOKUP(A73,Sheet4!$A$1:$I$123,9,0)</f>
        <v>2</v>
      </c>
    </row>
    <row r="74" spans="1:10" x14ac:dyDescent="0.3">
      <c r="A74">
        <v>10238</v>
      </c>
      <c r="B74" t="s">
        <v>150</v>
      </c>
      <c r="C74" t="s">
        <v>158</v>
      </c>
      <c r="D74">
        <v>30</v>
      </c>
      <c r="E74">
        <f>VLOOKUP(A74,Sheet4!$A$1:$G$123,4,0)</f>
        <v>30</v>
      </c>
      <c r="F74" t="str">
        <f>VLOOKUP(A74,Sheet4!$A$1:$I$123,7,0)</f>
        <v>교차로</v>
      </c>
      <c r="G74" t="s">
        <v>154</v>
      </c>
      <c r="H74" t="str">
        <f>VLOOKUP(A74,Sheet4!$A$1:$G$123,6,0)</f>
        <v>스쿨존</v>
      </c>
      <c r="I74" t="str">
        <f>VLOOKUP(A74,Sheet4!$A$1:$I$123,8,0)</f>
        <v>서재초교 화진금봉아파트교차로</v>
      </c>
      <c r="J74">
        <f>VLOOKUP(A74,Sheet4!$A$1:$I$123,9,0)</f>
        <v>2</v>
      </c>
    </row>
    <row r="75" spans="1:10" x14ac:dyDescent="0.3">
      <c r="A75">
        <v>10237</v>
      </c>
      <c r="B75" t="s">
        <v>148</v>
      </c>
      <c r="C75" t="s">
        <v>158</v>
      </c>
      <c r="D75">
        <v>60</v>
      </c>
      <c r="E75">
        <f>VLOOKUP(A75,Sheet4!$A$1:$G$123,4,0)</f>
        <v>60</v>
      </c>
      <c r="F75" t="str">
        <f>VLOOKUP(A75,Sheet4!$A$1:$I$123,7,0)</f>
        <v>교차로</v>
      </c>
      <c r="G75" t="s">
        <v>172</v>
      </c>
      <c r="H75" t="str">
        <f>VLOOKUP(A75,Sheet4!$A$1:$G$123,6,0)</f>
        <v>일반도로</v>
      </c>
      <c r="I75" t="str">
        <f>VLOOKUP(A75,Sheet4!$A$1:$I$123,8,0)</f>
        <v>서동초교 동화아이위시 312동 건너</v>
      </c>
      <c r="J75">
        <f>VLOOKUP(A75,Sheet4!$A$1:$I$123,9,0)</f>
        <v>3</v>
      </c>
    </row>
    <row r="76" spans="1:10" x14ac:dyDescent="0.3">
      <c r="A76">
        <v>10236</v>
      </c>
      <c r="B76" t="s">
        <v>144</v>
      </c>
      <c r="C76" t="s">
        <v>158</v>
      </c>
      <c r="D76">
        <v>60</v>
      </c>
      <c r="E76">
        <f>VLOOKUP(A76,Sheet4!$A$1:$G$123,4,0)</f>
        <v>60</v>
      </c>
      <c r="F76" t="str">
        <f>VLOOKUP(A76,Sheet4!$A$1:$I$123,7,0)</f>
        <v>교차로</v>
      </c>
      <c r="G76" t="s">
        <v>172</v>
      </c>
      <c r="H76" t="str">
        <f>VLOOKUP(A76,Sheet4!$A$1:$G$123,6,0)</f>
        <v>일반도로</v>
      </c>
      <c r="I76" t="str">
        <f>VLOOKUP(A76,Sheet4!$A$1:$I$123,8,0)</f>
        <v>서동초교 동화아이위시 312동 앞</v>
      </c>
      <c r="J76">
        <f>VLOOKUP(A76,Sheet4!$A$1:$I$123,9,0)</f>
        <v>3</v>
      </c>
    </row>
    <row r="77" spans="1:10" x14ac:dyDescent="0.3">
      <c r="A77">
        <v>10235</v>
      </c>
      <c r="B77" t="s">
        <v>84</v>
      </c>
      <c r="C77" t="s">
        <v>158</v>
      </c>
      <c r="D77">
        <v>30</v>
      </c>
      <c r="E77">
        <f>VLOOKUP(A77,Sheet4!$A$1:$G$123,4,0)</f>
        <v>30</v>
      </c>
      <c r="F77" t="str">
        <f>VLOOKUP(A77,Sheet4!$A$1:$I$123,7,0)</f>
        <v>교차로</v>
      </c>
      <c r="G77" t="s">
        <v>154</v>
      </c>
      <c r="H77" t="str">
        <f>VLOOKUP(A77,Sheet4!$A$1:$G$123,6,0)</f>
        <v>스쿨존</v>
      </c>
      <c r="I77" t="str">
        <f>VLOOKUP(A77,Sheet4!$A$1:$I$123,8,0)</f>
        <v>신암초교 건너</v>
      </c>
      <c r="J77">
        <f>VLOOKUP(A77,Sheet4!$A$1:$I$123,9,0)</f>
        <v>2</v>
      </c>
    </row>
    <row r="78" spans="1:10" x14ac:dyDescent="0.3">
      <c r="A78">
        <v>10234</v>
      </c>
      <c r="B78" t="s">
        <v>83</v>
      </c>
      <c r="C78" t="s">
        <v>158</v>
      </c>
      <c r="D78">
        <v>30</v>
      </c>
      <c r="E78">
        <f>VLOOKUP(A78,Sheet4!$A$1:$G$123,4,0)</f>
        <v>30</v>
      </c>
      <c r="F78" t="str">
        <f>VLOOKUP(A78,Sheet4!$A$1:$I$123,7,0)</f>
        <v>교차로</v>
      </c>
      <c r="G78" t="s">
        <v>172</v>
      </c>
      <c r="H78" t="str">
        <f>VLOOKUP(A78,Sheet4!$A$1:$G$123,6,0)</f>
        <v>생활도로</v>
      </c>
      <c r="I78" t="str">
        <f>VLOOKUP(A78,Sheet4!$A$1:$I$123,8,0)</f>
        <v>산격초교</v>
      </c>
      <c r="J78">
        <f>VLOOKUP(A78,Sheet4!$A$1:$I$123,9,0)</f>
        <v>1</v>
      </c>
    </row>
    <row r="79" spans="1:10" x14ac:dyDescent="0.3">
      <c r="A79">
        <v>10158</v>
      </c>
      <c r="B79" t="s">
        <v>122</v>
      </c>
      <c r="C79" t="s">
        <v>194</v>
      </c>
      <c r="D79">
        <v>30</v>
      </c>
      <c r="E79">
        <f>VLOOKUP(A79,Sheet4!$A$1:$G$123,4,0)</f>
        <v>30</v>
      </c>
      <c r="F79" t="str">
        <f>VLOOKUP(A79,Sheet4!$A$1:$I$123,7,0)</f>
        <v>교차로</v>
      </c>
      <c r="G79" t="s">
        <v>154</v>
      </c>
      <c r="H79" t="str">
        <f>VLOOKUP(A79,Sheet4!$A$1:$G$123,6,0)</f>
        <v>스쿨존</v>
      </c>
      <c r="I79" t="str">
        <f>VLOOKUP(A79,Sheet4!$A$1:$I$123,8,0)</f>
        <v>성남초교</v>
      </c>
      <c r="J79">
        <f>VLOOKUP(A79,Sheet4!$A$1:$I$123,9,0)</f>
        <v>1</v>
      </c>
    </row>
    <row r="80" spans="1:10" x14ac:dyDescent="0.3">
      <c r="A80">
        <v>10157</v>
      </c>
      <c r="B80" t="s">
        <v>94</v>
      </c>
      <c r="C80" t="s">
        <v>158</v>
      </c>
      <c r="D80">
        <v>50</v>
      </c>
      <c r="E80">
        <f>VLOOKUP(A80,Sheet4!$A$1:$G$123,4,0)</f>
        <v>50</v>
      </c>
      <c r="F80" t="str">
        <f>VLOOKUP(A80,Sheet4!$A$1:$I$123,7,0)</f>
        <v>교차로</v>
      </c>
      <c r="G80" t="s">
        <v>172</v>
      </c>
      <c r="H80" t="str">
        <f>VLOOKUP(A80,Sheet4!$A$1:$G$123,6,0)</f>
        <v>일반도로</v>
      </c>
      <c r="I80" t="str">
        <f>VLOOKUP(A80,Sheet4!$A$1:$I$123,8,0)</f>
        <v>내당초교(성당시장네거리)</v>
      </c>
      <c r="J80">
        <f>VLOOKUP(A80,Sheet4!$A$1:$I$123,9,0)</f>
        <v>2</v>
      </c>
    </row>
    <row r="81" spans="1:10" x14ac:dyDescent="0.3">
      <c r="A81">
        <v>10156</v>
      </c>
      <c r="B81" t="s">
        <v>93</v>
      </c>
      <c r="C81" t="s">
        <v>158</v>
      </c>
      <c r="D81">
        <v>50</v>
      </c>
      <c r="E81">
        <f>VLOOKUP(A81,Sheet4!$A$1:$G$123,4,0)</f>
        <v>50</v>
      </c>
      <c r="F81" t="str">
        <f>VLOOKUP(A81,Sheet4!$A$1:$I$123,7,0)</f>
        <v>교차로</v>
      </c>
      <c r="G81" t="s">
        <v>172</v>
      </c>
      <c r="H81" t="str">
        <f>VLOOKUP(A81,Sheet4!$A$1:$G$123,6,0)</f>
        <v>일반도로</v>
      </c>
      <c r="I81" t="str">
        <f>VLOOKUP(A81,Sheet4!$A$1:$I$123,8,0)</f>
        <v>내당초교 건너</v>
      </c>
      <c r="J81">
        <f>VLOOKUP(A81,Sheet4!$A$1:$I$123,9,0)</f>
        <v>4</v>
      </c>
    </row>
    <row r="82" spans="1:10" x14ac:dyDescent="0.3">
      <c r="A82">
        <v>10155</v>
      </c>
      <c r="B82" t="s">
        <v>165</v>
      </c>
      <c r="C82" t="s">
        <v>158</v>
      </c>
      <c r="D82">
        <v>50</v>
      </c>
      <c r="E82">
        <f>VLOOKUP(A82,Sheet4!$A$1:$G$123,4,0)</f>
        <v>50</v>
      </c>
      <c r="F82" t="str">
        <f>VLOOKUP(A82,Sheet4!$A$1:$I$123,7,0)</f>
        <v>교차로</v>
      </c>
      <c r="G82" t="s">
        <v>172</v>
      </c>
      <c r="H82" t="str">
        <f>VLOOKUP(A82,Sheet4!$A$1:$G$123,6,0)</f>
        <v>일반도로</v>
      </c>
      <c r="I82" t="str">
        <f>VLOOKUP(A82,Sheet4!$A$1:$I$123,8,0)</f>
        <v>특수학교</v>
      </c>
      <c r="J82">
        <f>VLOOKUP(A82,Sheet4!$A$1:$I$123,9,0)</f>
        <v>4</v>
      </c>
    </row>
    <row r="83" spans="1:10" x14ac:dyDescent="0.3">
      <c r="A83">
        <v>10154</v>
      </c>
      <c r="B83" t="s">
        <v>71</v>
      </c>
      <c r="C83" t="s">
        <v>158</v>
      </c>
      <c r="D83">
        <v>40</v>
      </c>
      <c r="E83">
        <f>VLOOKUP(A83,Sheet4!$A$1:$G$123,4,0)</f>
        <v>40</v>
      </c>
      <c r="F83" t="str">
        <f>VLOOKUP(A83,Sheet4!$A$1:$I$123,7,0)</f>
        <v>교차로</v>
      </c>
      <c r="G83" t="s">
        <v>172</v>
      </c>
      <c r="H83" t="str">
        <f>VLOOKUP(A83,Sheet4!$A$1:$G$123,6,0)</f>
        <v>일반도로</v>
      </c>
      <c r="I83" t="str">
        <f>VLOOKUP(A83,Sheet4!$A$1:$I$123,8,0)</f>
        <v>가톨릭소화어린이집</v>
      </c>
      <c r="J83">
        <f>VLOOKUP(A83,Sheet4!$A$1:$I$123,9,0)</f>
        <v>2</v>
      </c>
    </row>
    <row r="84" spans="1:10" x14ac:dyDescent="0.3">
      <c r="A84">
        <v>10153</v>
      </c>
      <c r="B84" t="s">
        <v>73</v>
      </c>
      <c r="C84" t="s">
        <v>158</v>
      </c>
      <c r="D84">
        <v>50</v>
      </c>
      <c r="E84">
        <f>VLOOKUP(A84,Sheet4!$A$1:$G$123,4,0)</f>
        <v>50</v>
      </c>
      <c r="F84" t="str">
        <f>VLOOKUP(A84,Sheet4!$A$1:$I$123,7,0)</f>
        <v>단일로</v>
      </c>
      <c r="G84" t="s">
        <v>172</v>
      </c>
      <c r="H84" t="str">
        <f>VLOOKUP(A84,Sheet4!$A$1:$G$123,6,0)</f>
        <v>일반도로</v>
      </c>
      <c r="I84" t="str">
        <f>VLOOKUP(A84,Sheet4!$A$1:$I$123,8,0)</f>
        <v>계명유치원</v>
      </c>
      <c r="J84">
        <f>VLOOKUP(A84,Sheet4!$A$1:$I$123,9,0)</f>
        <v>3</v>
      </c>
    </row>
    <row r="85" spans="1:10" x14ac:dyDescent="0.3">
      <c r="A85">
        <v>10152</v>
      </c>
      <c r="B85" t="s">
        <v>166</v>
      </c>
      <c r="C85" t="s">
        <v>159</v>
      </c>
      <c r="D85">
        <v>30</v>
      </c>
      <c r="E85">
        <f>VLOOKUP(A85,Sheet4!$A$1:$G$123,4,0)</f>
        <v>30</v>
      </c>
      <c r="F85" t="str">
        <f>VLOOKUP(A85,Sheet4!$A$1:$I$123,7,0)</f>
        <v>교차로</v>
      </c>
      <c r="G85" t="s">
        <v>154</v>
      </c>
      <c r="H85" t="str">
        <f>VLOOKUP(A85,Sheet4!$A$1:$G$123,6,0)</f>
        <v>스쿨존</v>
      </c>
      <c r="I85" t="str">
        <f>VLOOKUP(A85,Sheet4!$A$1:$I$123,8,0)</f>
        <v>경상유치원</v>
      </c>
      <c r="J85">
        <f>VLOOKUP(A85,Sheet4!$A$1:$I$123,9,0)</f>
        <v>1</v>
      </c>
    </row>
    <row r="86" spans="1:10" x14ac:dyDescent="0.3">
      <c r="A86">
        <v>10151</v>
      </c>
      <c r="B86" t="s">
        <v>72</v>
      </c>
      <c r="C86" t="s">
        <v>158</v>
      </c>
      <c r="D86">
        <v>50</v>
      </c>
      <c r="E86">
        <f>VLOOKUP(A86,Sheet4!$A$1:$G$123,4,0)</f>
        <v>50</v>
      </c>
      <c r="F86" t="str">
        <f>VLOOKUP(A86,Sheet4!$A$1:$I$123,7,0)</f>
        <v>교차로</v>
      </c>
      <c r="G86" t="s">
        <v>172</v>
      </c>
      <c r="H86" t="str">
        <f>VLOOKUP(A86,Sheet4!$A$1:$G$123,6,0)</f>
        <v>일반도로</v>
      </c>
      <c r="I86" t="str">
        <f>VLOOKUP(A86,Sheet4!$A$1:$I$123,8,0)</f>
        <v>경북유치원</v>
      </c>
      <c r="J86">
        <f>VLOOKUP(A86,Sheet4!$A$1:$I$123,9,0)</f>
        <v>4</v>
      </c>
    </row>
    <row r="87" spans="1:10" x14ac:dyDescent="0.3">
      <c r="A87">
        <v>10150</v>
      </c>
      <c r="B87" t="s">
        <v>164</v>
      </c>
      <c r="C87" t="s">
        <v>158</v>
      </c>
      <c r="D87">
        <v>50</v>
      </c>
      <c r="E87">
        <f>VLOOKUP(A87,Sheet4!$A$1:$G$123,4,0)</f>
        <v>50</v>
      </c>
      <c r="F87" t="str">
        <f>VLOOKUP(A87,Sheet4!$A$1:$I$123,7,0)</f>
        <v>단일로</v>
      </c>
      <c r="G87" t="s">
        <v>172</v>
      </c>
      <c r="H87" t="str">
        <f>VLOOKUP(A87,Sheet4!$A$1:$G$123,6,0)</f>
        <v>일반도로</v>
      </c>
      <c r="I87" t="str">
        <f>VLOOKUP(A87,Sheet4!$A$1:$I$123,8,0)</f>
        <v>반야유치원</v>
      </c>
      <c r="J87">
        <f>VLOOKUP(A87,Sheet4!$A$1:$I$123,9,0)</f>
        <v>3</v>
      </c>
    </row>
    <row r="88" spans="1:10" x14ac:dyDescent="0.3">
      <c r="A88">
        <v>10149</v>
      </c>
      <c r="B88" t="s">
        <v>65</v>
      </c>
      <c r="C88" t="s">
        <v>158</v>
      </c>
      <c r="D88">
        <v>40</v>
      </c>
      <c r="E88">
        <f>VLOOKUP(A88,Sheet4!$A$1:$G$123,4,0)</f>
        <v>40</v>
      </c>
      <c r="F88" t="str">
        <f>VLOOKUP(A88,Sheet4!$A$1:$I$123,7,0)</f>
        <v>교차로</v>
      </c>
      <c r="G88" t="s">
        <v>172</v>
      </c>
      <c r="H88" t="str">
        <f>VLOOKUP(A88,Sheet4!$A$1:$G$123,6,0)</f>
        <v>일반도로</v>
      </c>
      <c r="I88" t="str">
        <f>VLOOKUP(A88,Sheet4!$A$1:$I$123,8,0)</f>
        <v>남덕초교</v>
      </c>
      <c r="J88">
        <f>VLOOKUP(A88,Sheet4!$A$1:$I$123,9,0)</f>
        <v>1</v>
      </c>
    </row>
    <row r="89" spans="1:10" x14ac:dyDescent="0.3">
      <c r="A89">
        <v>10148</v>
      </c>
      <c r="B89" t="s">
        <v>62</v>
      </c>
      <c r="C89" t="s">
        <v>159</v>
      </c>
      <c r="D89">
        <v>30</v>
      </c>
      <c r="E89">
        <f>VLOOKUP(A89,Sheet4!$A$1:$G$123,4,0)</f>
        <v>30</v>
      </c>
      <c r="F89" t="str">
        <f>VLOOKUP(A89,Sheet4!$A$1:$I$123,7,0)</f>
        <v>단일로</v>
      </c>
      <c r="G89" t="s">
        <v>172</v>
      </c>
      <c r="H89" t="str">
        <f>VLOOKUP(A89,Sheet4!$A$1:$G$123,6,0)</f>
        <v>일반도로</v>
      </c>
      <c r="I89" t="str">
        <f>VLOOKUP(A89,Sheet4!$A$1:$I$123,8,0)</f>
        <v>남대구초교</v>
      </c>
      <c r="J89">
        <f>VLOOKUP(A89,Sheet4!$A$1:$I$123,9,0)</f>
        <v>1</v>
      </c>
    </row>
    <row r="90" spans="1:10" x14ac:dyDescent="0.3">
      <c r="A90">
        <v>10147</v>
      </c>
      <c r="B90" t="s">
        <v>68</v>
      </c>
      <c r="C90" t="s">
        <v>158</v>
      </c>
      <c r="D90">
        <v>30</v>
      </c>
      <c r="E90">
        <f>VLOOKUP(A90,Sheet4!$A$1:$G$123,4,0)</f>
        <v>30</v>
      </c>
      <c r="F90" t="str">
        <f>VLOOKUP(A90,Sheet4!$A$1:$I$123,7,0)</f>
        <v>단일로</v>
      </c>
      <c r="G90" t="s">
        <v>154</v>
      </c>
      <c r="H90" t="str">
        <f>VLOOKUP(A90,Sheet4!$A$1:$G$123,6,0)</f>
        <v>스쿨존</v>
      </c>
      <c r="I90" t="str">
        <f>VLOOKUP(A90,Sheet4!$A$1:$I$123,8,0)</f>
        <v>효명초교 앞</v>
      </c>
      <c r="J90">
        <f>VLOOKUP(A90,Sheet4!$A$1:$I$123,9,0)</f>
        <v>1</v>
      </c>
    </row>
    <row r="91" spans="1:10" x14ac:dyDescent="0.3">
      <c r="A91">
        <v>10146</v>
      </c>
      <c r="B91" t="s">
        <v>67</v>
      </c>
      <c r="C91" t="s">
        <v>158</v>
      </c>
      <c r="D91">
        <v>30</v>
      </c>
      <c r="E91">
        <f>VLOOKUP(A91,Sheet4!$A$1:$G$123,4,0)</f>
        <v>30</v>
      </c>
      <c r="F91" t="str">
        <f>VLOOKUP(A91,Sheet4!$A$1:$I$123,7,0)</f>
        <v>단일로</v>
      </c>
      <c r="G91" t="s">
        <v>154</v>
      </c>
      <c r="H91" t="str">
        <f>VLOOKUP(A91,Sheet4!$A$1:$G$123,6,0)</f>
        <v>스쿨존</v>
      </c>
      <c r="I91" t="str">
        <f>VLOOKUP(A91,Sheet4!$A$1:$I$123,8,0)</f>
        <v>효명초교 건너</v>
      </c>
      <c r="J91">
        <f>VLOOKUP(A91,Sheet4!$A$1:$I$123,9,0)</f>
        <v>1</v>
      </c>
    </row>
    <row r="92" spans="1:10" x14ac:dyDescent="0.3">
      <c r="A92">
        <v>10145</v>
      </c>
      <c r="B92" t="s">
        <v>54</v>
      </c>
      <c r="C92" t="s">
        <v>158</v>
      </c>
      <c r="D92">
        <v>40</v>
      </c>
      <c r="E92">
        <f>VLOOKUP(A92,Sheet4!$A$1:$G$123,4,0)</f>
        <v>40</v>
      </c>
      <c r="F92" t="str">
        <f>VLOOKUP(A92,Sheet4!$A$1:$I$123,7,0)</f>
        <v>단일로</v>
      </c>
      <c r="G92" t="s">
        <v>154</v>
      </c>
      <c r="H92" t="str">
        <f>VLOOKUP(A92,Sheet4!$A$1:$G$123,6,0)</f>
        <v>스쿨존</v>
      </c>
      <c r="I92" t="str">
        <f>VLOOKUP(A92,Sheet4!$A$1:$I$123,8,0)</f>
        <v>계성초교 앞</v>
      </c>
      <c r="J92">
        <f>VLOOKUP(A92,Sheet4!$A$1:$I$123,9,0)</f>
        <v>3</v>
      </c>
    </row>
    <row r="93" spans="1:10" x14ac:dyDescent="0.3">
      <c r="A93">
        <v>10144</v>
      </c>
      <c r="B93" t="s">
        <v>50</v>
      </c>
      <c r="C93" t="s">
        <v>158</v>
      </c>
      <c r="D93">
        <v>40</v>
      </c>
      <c r="E93">
        <f>VLOOKUP(A93,Sheet4!$A$1:$G$123,4,0)</f>
        <v>40</v>
      </c>
      <c r="F93" t="str">
        <f>VLOOKUP(A93,Sheet4!$A$1:$I$123,7,0)</f>
        <v>단일로</v>
      </c>
      <c r="G93" t="s">
        <v>154</v>
      </c>
      <c r="H93" t="str">
        <f>VLOOKUP(A93,Sheet4!$A$1:$G$123,6,0)</f>
        <v>스쿨존</v>
      </c>
      <c r="I93" t="str">
        <f>VLOOKUP(A93,Sheet4!$A$1:$I$123,8,0)</f>
        <v>계성초교 건너</v>
      </c>
      <c r="J93">
        <f>VLOOKUP(A93,Sheet4!$A$1:$I$123,9,0)</f>
        <v>3</v>
      </c>
    </row>
    <row r="94" spans="1:10" x14ac:dyDescent="0.3">
      <c r="A94">
        <v>10143</v>
      </c>
      <c r="B94" t="s">
        <v>48</v>
      </c>
      <c r="C94" t="s">
        <v>158</v>
      </c>
      <c r="D94">
        <v>50</v>
      </c>
      <c r="E94">
        <f>VLOOKUP(A94,Sheet4!$A$1:$G$123,4,0)</f>
        <v>50</v>
      </c>
      <c r="F94" t="str">
        <f>VLOOKUP(A94,Sheet4!$A$1:$I$123,7,0)</f>
        <v>단일로</v>
      </c>
      <c r="G94" t="s">
        <v>172</v>
      </c>
      <c r="H94" t="str">
        <f>VLOOKUP(A94,Sheet4!$A$1:$G$123,6,0)</f>
        <v>일반도로</v>
      </c>
      <c r="I94" t="str">
        <f>VLOOKUP(A94,Sheet4!$A$1:$I$123,8,0)</f>
        <v>종로초교</v>
      </c>
      <c r="J94">
        <f>VLOOKUP(A94,Sheet4!$A$1:$I$123,9,0)</f>
        <v>2</v>
      </c>
    </row>
    <row r="95" spans="1:10" x14ac:dyDescent="0.3">
      <c r="A95">
        <v>10142</v>
      </c>
      <c r="B95" t="s">
        <v>163</v>
      </c>
      <c r="C95" t="s">
        <v>158</v>
      </c>
      <c r="D95">
        <v>30</v>
      </c>
      <c r="E95">
        <f>VLOOKUP(A95,Sheet4!$A$1:$G$123,4,0)</f>
        <v>30</v>
      </c>
      <c r="F95" t="str">
        <f>VLOOKUP(A95,Sheet4!$A$1:$I$123,7,0)</f>
        <v>단일로</v>
      </c>
      <c r="G95" t="s">
        <v>154</v>
      </c>
      <c r="H95" t="str">
        <f>VLOOKUP(A95,Sheet4!$A$1:$G$123,6,0)</f>
        <v>스쿨존</v>
      </c>
      <c r="I95" t="str">
        <f>VLOOKUP(A95,Sheet4!$A$1:$I$123,8,0)</f>
        <v>대봉초교 건너</v>
      </c>
      <c r="J95">
        <f>VLOOKUP(A95,Sheet4!$A$1:$I$123,9,0)</f>
        <v>1</v>
      </c>
    </row>
    <row r="96" spans="1:10" x14ac:dyDescent="0.3">
      <c r="A96">
        <v>10141</v>
      </c>
      <c r="B96" t="s">
        <v>66</v>
      </c>
      <c r="C96" t="s">
        <v>158</v>
      </c>
      <c r="D96">
        <v>30</v>
      </c>
      <c r="E96">
        <f>VLOOKUP(A96,Sheet4!$A$1:$G$123,4,0)</f>
        <v>30</v>
      </c>
      <c r="F96" t="str">
        <f>VLOOKUP(A96,Sheet4!$A$1:$I$123,7,0)</f>
        <v>단일로</v>
      </c>
      <c r="G96" t="s">
        <v>154</v>
      </c>
      <c r="H96" t="str">
        <f>VLOOKUP(A96,Sheet4!$A$1:$G$123,6,0)</f>
        <v>스쿨존</v>
      </c>
      <c r="I96" t="str">
        <f>VLOOKUP(A96,Sheet4!$A$1:$I$123,8,0)</f>
        <v>대봉초교 앞</v>
      </c>
      <c r="J96">
        <f>VLOOKUP(A96,Sheet4!$A$1:$I$123,9,0)</f>
        <v>1</v>
      </c>
    </row>
    <row r="97" spans="1:10" x14ac:dyDescent="0.3">
      <c r="A97">
        <v>10140</v>
      </c>
      <c r="B97" t="s">
        <v>70</v>
      </c>
      <c r="C97" t="s">
        <v>158</v>
      </c>
      <c r="D97">
        <v>40</v>
      </c>
      <c r="E97">
        <f>VLOOKUP(A97,Sheet4!$A$1:$G$123,4,0)</f>
        <v>40</v>
      </c>
      <c r="F97" t="str">
        <f>VLOOKUP(A97,Sheet4!$A$1:$I$123,7,0)</f>
        <v>단일로</v>
      </c>
      <c r="G97" t="s">
        <v>154</v>
      </c>
      <c r="H97" t="str">
        <f>VLOOKUP(A97,Sheet4!$A$1:$G$123,6,0)</f>
        <v>스쿨존</v>
      </c>
      <c r="I97" t="str">
        <f>VLOOKUP(A97,Sheet4!$A$1:$I$123,8,0)</f>
        <v>참좋은어린이집 건너</v>
      </c>
      <c r="J97">
        <f>VLOOKUP(A97,Sheet4!$A$1:$I$123,9,0)</f>
        <v>4</v>
      </c>
    </row>
    <row r="98" spans="1:10" x14ac:dyDescent="0.3">
      <c r="A98">
        <v>10139</v>
      </c>
      <c r="B98" t="s">
        <v>69</v>
      </c>
      <c r="C98" t="s">
        <v>158</v>
      </c>
      <c r="D98">
        <v>40</v>
      </c>
      <c r="E98">
        <f>VLOOKUP(A98,Sheet4!$A$1:$G$123,4,0)</f>
        <v>40</v>
      </c>
      <c r="F98" t="str">
        <f>VLOOKUP(A98,Sheet4!$A$1:$I$123,7,0)</f>
        <v>단일로</v>
      </c>
      <c r="G98" t="s">
        <v>154</v>
      </c>
      <c r="H98" t="str">
        <f>VLOOKUP(A98,Sheet4!$A$1:$G$123,6,0)</f>
        <v>스쿨존</v>
      </c>
      <c r="I98" t="str">
        <f>VLOOKUP(A98,Sheet4!$A$1:$I$123,8,0)</f>
        <v>참좋은어린이집 앞</v>
      </c>
      <c r="J98">
        <f>VLOOKUP(A98,Sheet4!$A$1:$I$123,9,0)</f>
        <v>4</v>
      </c>
    </row>
    <row r="99" spans="1:10" x14ac:dyDescent="0.3">
      <c r="A99">
        <v>10128</v>
      </c>
      <c r="B99" t="s">
        <v>138</v>
      </c>
      <c r="C99" t="s">
        <v>158</v>
      </c>
      <c r="D99">
        <v>30</v>
      </c>
      <c r="E99">
        <f>VLOOKUP(A99,Sheet4!$A$1:$G$123,4,0)</f>
        <v>30</v>
      </c>
      <c r="F99" t="str">
        <f>VLOOKUP(A99,Sheet4!$A$1:$I$123,7,0)</f>
        <v>교차로</v>
      </c>
      <c r="G99" t="s">
        <v>154</v>
      </c>
      <c r="H99" t="str">
        <f>VLOOKUP(A99,Sheet4!$A$1:$G$123,6,0)</f>
        <v>스쿨존</v>
      </c>
      <c r="I99" t="str">
        <f>VLOOKUP(A99,Sheet4!$A$1:$I$123,8,0)</f>
        <v>동도초교 앞</v>
      </c>
      <c r="J99">
        <f>VLOOKUP(A99,Sheet4!$A$1:$I$123,9,0)</f>
        <v>3</v>
      </c>
    </row>
    <row r="100" spans="1:10" x14ac:dyDescent="0.3">
      <c r="A100">
        <v>10127</v>
      </c>
      <c r="B100" t="s">
        <v>135</v>
      </c>
      <c r="C100" t="s">
        <v>158</v>
      </c>
      <c r="D100">
        <v>30</v>
      </c>
      <c r="E100">
        <f>VLOOKUP(A100,Sheet4!$A$1:$G$123,4,0)</f>
        <v>30</v>
      </c>
      <c r="F100" t="str">
        <f>VLOOKUP(A100,Sheet4!$A$1:$I$123,7,0)</f>
        <v>교차로</v>
      </c>
      <c r="G100" t="s">
        <v>172</v>
      </c>
      <c r="H100" t="str">
        <f>VLOOKUP(A100,Sheet4!$A$1:$G$123,6,0)</f>
        <v>생활도로</v>
      </c>
      <c r="I100" t="str">
        <f>VLOOKUP(A100,Sheet4!$A$1:$I$123,8,0)</f>
        <v>동도초교 건너</v>
      </c>
      <c r="J100">
        <f>VLOOKUP(A100,Sheet4!$A$1:$I$123,9,0)</f>
        <v>3</v>
      </c>
    </row>
    <row r="101" spans="1:10" x14ac:dyDescent="0.3">
      <c r="A101">
        <v>10126</v>
      </c>
      <c r="B101" t="s">
        <v>140</v>
      </c>
      <c r="C101" t="s">
        <v>158</v>
      </c>
      <c r="D101">
        <v>50</v>
      </c>
      <c r="E101">
        <f>VLOOKUP(A101,Sheet4!$A$1:$G$123,4,0)</f>
        <v>50</v>
      </c>
      <c r="F101" t="str">
        <f>VLOOKUP(A101,Sheet4!$A$1:$I$123,7,0)</f>
        <v>단일로</v>
      </c>
      <c r="G101" t="s">
        <v>172</v>
      </c>
      <c r="H101" t="str">
        <f>VLOOKUP(A101,Sheet4!$A$1:$G$123,6,0)</f>
        <v>생활도로</v>
      </c>
      <c r="I101" t="str">
        <f>VLOOKUP(A101,Sheet4!$A$1:$I$123,8,0)</f>
        <v>황금초교 앞</v>
      </c>
      <c r="J101">
        <f>VLOOKUP(A101,Sheet4!$A$1:$I$123,9,0)</f>
        <v>4</v>
      </c>
    </row>
    <row r="102" spans="1:10" x14ac:dyDescent="0.3">
      <c r="A102">
        <v>10125</v>
      </c>
      <c r="B102" t="s">
        <v>139</v>
      </c>
      <c r="C102" t="s">
        <v>158</v>
      </c>
      <c r="D102">
        <v>50</v>
      </c>
      <c r="E102">
        <f>VLOOKUP(A102,Sheet4!$A$1:$G$123,4,0)</f>
        <v>50</v>
      </c>
      <c r="F102" t="str">
        <f>VLOOKUP(A102,Sheet4!$A$1:$I$123,7,0)</f>
        <v>단일로</v>
      </c>
      <c r="G102" t="s">
        <v>172</v>
      </c>
      <c r="H102" t="str">
        <f>VLOOKUP(A102,Sheet4!$A$1:$G$123,6,0)</f>
        <v>생활도로</v>
      </c>
      <c r="I102" t="str">
        <f>VLOOKUP(A102,Sheet4!$A$1:$I$123,8,0)</f>
        <v>황금초교 건너</v>
      </c>
      <c r="J102">
        <f>VLOOKUP(A102,Sheet4!$A$1:$I$123,9,0)</f>
        <v>4</v>
      </c>
    </row>
    <row r="103" spans="1:10" x14ac:dyDescent="0.3">
      <c r="A103">
        <v>10124</v>
      </c>
      <c r="B103" t="s">
        <v>126</v>
      </c>
      <c r="C103" t="s">
        <v>158</v>
      </c>
      <c r="D103">
        <v>50</v>
      </c>
      <c r="E103">
        <f>VLOOKUP(A103,Sheet4!$A$1:$G$123,4,0)</f>
        <v>50</v>
      </c>
      <c r="F103" t="str">
        <f>VLOOKUP(A103,Sheet4!$A$1:$I$123,7,0)</f>
        <v>교차로</v>
      </c>
      <c r="G103" t="s">
        <v>172</v>
      </c>
      <c r="H103" t="str">
        <f>VLOOKUP(A103,Sheet4!$A$1:$G$123,6,0)</f>
        <v>일반도로</v>
      </c>
      <c r="I103" t="str">
        <f>VLOOKUP(A103,Sheet4!$A$1:$I$123,8,0)</f>
        <v>신서초교</v>
      </c>
      <c r="J103">
        <f>VLOOKUP(A103,Sheet4!$A$1:$I$123,9,0)</f>
        <v>4</v>
      </c>
    </row>
    <row r="104" spans="1:10" x14ac:dyDescent="0.3">
      <c r="A104">
        <v>10123</v>
      </c>
      <c r="B104" t="s">
        <v>184</v>
      </c>
      <c r="C104" t="s">
        <v>158</v>
      </c>
      <c r="D104">
        <v>40</v>
      </c>
      <c r="E104">
        <f>VLOOKUP(A104,Sheet4!$A$1:$G$123,4,0)</f>
        <v>40</v>
      </c>
      <c r="F104" t="str">
        <f>VLOOKUP(A104,Sheet4!$A$1:$I$123,7,0)</f>
        <v>교차로</v>
      </c>
      <c r="G104" t="s">
        <v>174</v>
      </c>
      <c r="H104" t="str">
        <f>VLOOKUP(A104,Sheet4!$A$1:$G$123,6,0)</f>
        <v>일반도로</v>
      </c>
      <c r="I104" s="3" t="str">
        <f>VLOOKUP(A104,Sheet4!$A$1:$I$123,8,0)</f>
        <v>선원초교</v>
      </c>
      <c r="J104">
        <f>VLOOKUP(A104,Sheet4!$A$1:$I$123,9,0)</f>
        <v>4</v>
      </c>
    </row>
    <row r="105" spans="1:10" x14ac:dyDescent="0.3">
      <c r="A105">
        <v>10122</v>
      </c>
      <c r="B105" t="s">
        <v>185</v>
      </c>
      <c r="C105" t="s">
        <v>158</v>
      </c>
      <c r="D105">
        <v>40</v>
      </c>
      <c r="E105">
        <f>VLOOKUP(A105,Sheet4!$A$1:$G$123,4,0)</f>
        <v>40</v>
      </c>
      <c r="F105" t="str">
        <f>VLOOKUP(A105,Sheet4!$A$1:$I$123,7,0)</f>
        <v>교차로</v>
      </c>
      <c r="G105" t="s">
        <v>154</v>
      </c>
      <c r="H105" t="str">
        <f>VLOOKUP(A105,Sheet4!$A$1:$G$123,6,0)</f>
        <v>일반도로</v>
      </c>
      <c r="I105" s="3" t="str">
        <f>VLOOKUP(A105,Sheet4!$A$1:$I$123,8,0)</f>
        <v>와룡초교</v>
      </c>
      <c r="J105">
        <f>VLOOKUP(A105,Sheet4!$A$1:$I$123,9,0)</f>
        <v>3</v>
      </c>
    </row>
    <row r="106" spans="1:10" x14ac:dyDescent="0.3">
      <c r="A106">
        <v>10121</v>
      </c>
      <c r="B106" t="s">
        <v>145</v>
      </c>
      <c r="C106" t="s">
        <v>158</v>
      </c>
      <c r="D106">
        <v>50</v>
      </c>
      <c r="E106">
        <f>VLOOKUP(A106,Sheet4!$A$1:$G$123,4,0)</f>
        <v>50</v>
      </c>
      <c r="F106" t="str">
        <f>VLOOKUP(A106,Sheet4!$A$1:$I$123,7,0)</f>
        <v>교차로</v>
      </c>
      <c r="G106" t="s">
        <v>172</v>
      </c>
      <c r="H106" t="str">
        <f>VLOOKUP(A106,Sheet4!$A$1:$G$123,6,0)</f>
        <v>생활도로</v>
      </c>
      <c r="I106" t="str">
        <f>VLOOKUP(A106,Sheet4!$A$1:$I$123,8,0)</f>
        <v>들안길초교</v>
      </c>
      <c r="J106">
        <f>VLOOKUP(A106,Sheet4!$A$1:$I$123,9,0)</f>
        <v>4</v>
      </c>
    </row>
    <row r="107" spans="1:10" x14ac:dyDescent="0.3">
      <c r="A107">
        <v>10120</v>
      </c>
      <c r="B107" t="s">
        <v>134</v>
      </c>
      <c r="C107" t="s">
        <v>158</v>
      </c>
      <c r="D107">
        <v>60</v>
      </c>
      <c r="E107">
        <f>VLOOKUP(A107,Sheet4!$A$1:$G$123,4,0)</f>
        <v>60</v>
      </c>
      <c r="F107" t="str">
        <f>VLOOKUP(A107,Sheet4!$A$1:$I$123,7,0)</f>
        <v>교차로</v>
      </c>
      <c r="G107" t="s">
        <v>172</v>
      </c>
      <c r="H107" t="str">
        <f>VLOOKUP(A107,Sheet4!$A$1:$G$123,6,0)</f>
        <v>생활도로</v>
      </c>
      <c r="I107" t="str">
        <f>VLOOKUP(A107,Sheet4!$A$1:$I$123,8,0)</f>
        <v>두산초교 건너</v>
      </c>
      <c r="J107">
        <f>VLOOKUP(A107,Sheet4!$A$1:$I$123,9,0)</f>
        <v>4</v>
      </c>
    </row>
    <row r="108" spans="1:10" x14ac:dyDescent="0.3">
      <c r="A108">
        <v>10119</v>
      </c>
      <c r="B108" t="s">
        <v>133</v>
      </c>
      <c r="C108" t="s">
        <v>158</v>
      </c>
      <c r="D108">
        <v>60</v>
      </c>
      <c r="E108">
        <f>VLOOKUP(A108,Sheet4!$A$1:$G$123,4,0)</f>
        <v>60</v>
      </c>
      <c r="F108" t="str">
        <f>VLOOKUP(A108,Sheet4!$A$1:$I$123,7,0)</f>
        <v>단일로</v>
      </c>
      <c r="G108" t="s">
        <v>172</v>
      </c>
      <c r="H108" t="str">
        <f>VLOOKUP(A108,Sheet4!$A$1:$G$123,6,0)</f>
        <v>생활도로</v>
      </c>
      <c r="I108" t="str">
        <f>VLOOKUP(A108,Sheet4!$A$1:$I$123,8,0)</f>
        <v>두산초교 앞</v>
      </c>
      <c r="J108">
        <f>VLOOKUP(A108,Sheet4!$A$1:$I$123,9,0)</f>
        <v>4</v>
      </c>
    </row>
    <row r="109" spans="1:10" x14ac:dyDescent="0.3">
      <c r="A109">
        <v>10118</v>
      </c>
      <c r="B109" t="s">
        <v>125</v>
      </c>
      <c r="C109" t="s">
        <v>158</v>
      </c>
      <c r="D109">
        <v>30</v>
      </c>
      <c r="E109">
        <f>VLOOKUP(A109,Sheet4!$A$1:$G$123,4,0)</f>
        <v>30</v>
      </c>
      <c r="F109" t="str">
        <f>VLOOKUP(A109,Sheet4!$A$1:$I$123,7,0)</f>
        <v>단일로</v>
      </c>
      <c r="G109" t="s">
        <v>154</v>
      </c>
      <c r="H109" t="str">
        <f>VLOOKUP(A109,Sheet4!$A$1:$G$123,6,0)</f>
        <v>스쿨존</v>
      </c>
      <c r="I109" t="str">
        <f>VLOOKUP(A109,Sheet4!$A$1:$I$123,8,0)</f>
        <v>장성초교</v>
      </c>
      <c r="J109">
        <f>VLOOKUP(A109,Sheet4!$A$1:$I$123,9,0)</f>
        <v>2</v>
      </c>
    </row>
    <row r="110" spans="1:10" x14ac:dyDescent="0.3">
      <c r="A110">
        <v>10117</v>
      </c>
      <c r="B110" t="s">
        <v>127</v>
      </c>
      <c r="C110" t="s">
        <v>159</v>
      </c>
      <c r="D110">
        <v>30</v>
      </c>
      <c r="E110">
        <f>VLOOKUP(A110,Sheet4!$A$1:$G$123,4,0)</f>
        <v>30</v>
      </c>
      <c r="F110" t="str">
        <f>VLOOKUP(A110,Sheet4!$A$1:$I$123,7,0)</f>
        <v>교차로</v>
      </c>
      <c r="G110" t="s">
        <v>154</v>
      </c>
      <c r="H110" t="str">
        <f>VLOOKUP(A110,Sheet4!$A$1:$G$123,6,0)</f>
        <v>스쿨존</v>
      </c>
      <c r="I110" t="str">
        <f>VLOOKUP(A110,Sheet4!$A$1:$I$123,8,0)</f>
        <v>장성초교 건너</v>
      </c>
      <c r="J110">
        <f>VLOOKUP(A110,Sheet4!$A$1:$I$123,9,0)</f>
        <v>1</v>
      </c>
    </row>
    <row r="111" spans="1:10" x14ac:dyDescent="0.3">
      <c r="A111">
        <v>10116</v>
      </c>
      <c r="B111" t="s">
        <v>124</v>
      </c>
      <c r="C111" t="s">
        <v>158</v>
      </c>
      <c r="D111">
        <v>30</v>
      </c>
      <c r="E111">
        <f>VLOOKUP(A111,Sheet4!$A$1:$G$123,4,0)</f>
        <v>30</v>
      </c>
      <c r="F111" t="str">
        <f>VLOOKUP(A111,Sheet4!$A$1:$I$123,7,0)</f>
        <v>교차로</v>
      </c>
      <c r="G111" t="s">
        <v>154</v>
      </c>
      <c r="H111" t="str">
        <f>VLOOKUP(A111,Sheet4!$A$1:$G$123,6,0)</f>
        <v>스쿨존</v>
      </c>
      <c r="I111" t="str">
        <f>VLOOKUP(A111,Sheet4!$A$1:$I$123,8,0)</f>
        <v>장기초교 앞</v>
      </c>
      <c r="J111">
        <f>VLOOKUP(A111,Sheet4!$A$1:$I$123,9,0)</f>
        <v>2</v>
      </c>
    </row>
    <row r="112" spans="1:10" x14ac:dyDescent="0.3">
      <c r="A112">
        <v>10115</v>
      </c>
      <c r="B112" t="s">
        <v>123</v>
      </c>
      <c r="C112" t="s">
        <v>158</v>
      </c>
      <c r="D112">
        <v>30</v>
      </c>
      <c r="E112">
        <f>VLOOKUP(A112,Sheet4!$A$1:$G$123,4,0)</f>
        <v>30</v>
      </c>
      <c r="F112" t="str">
        <f>VLOOKUP(A112,Sheet4!$A$1:$I$123,7,0)</f>
        <v>교차로</v>
      </c>
      <c r="G112" t="s">
        <v>154</v>
      </c>
      <c r="H112" t="str">
        <f>VLOOKUP(A112,Sheet4!$A$1:$G$123,6,0)</f>
        <v>스쿨존</v>
      </c>
      <c r="I112" t="str">
        <f>VLOOKUP(A112,Sheet4!$A$1:$I$123,8,0)</f>
        <v>장기초교 건너</v>
      </c>
      <c r="J112">
        <f>VLOOKUP(A112,Sheet4!$A$1:$I$123,9,0)</f>
        <v>2</v>
      </c>
    </row>
    <row r="113" spans="1:10" x14ac:dyDescent="0.3">
      <c r="A113">
        <v>10056</v>
      </c>
      <c r="B113" t="s">
        <v>162</v>
      </c>
      <c r="C113" t="s">
        <v>159</v>
      </c>
      <c r="D113">
        <v>30</v>
      </c>
      <c r="E113">
        <f>VLOOKUP(A113,Sheet4!$A$1:$G$123,4,0)</f>
        <v>30</v>
      </c>
      <c r="F113" t="str">
        <f>VLOOKUP(A113,Sheet4!$A$1:$I$123,7,0)</f>
        <v>단일로</v>
      </c>
      <c r="G113" t="s">
        <v>154</v>
      </c>
      <c r="H113" t="str">
        <f>VLOOKUP(A113,Sheet4!$A$1:$G$123,6,0)</f>
        <v>스쿨존</v>
      </c>
      <c r="I113" t="str">
        <f>VLOOKUP(A113,Sheet4!$A$1:$I$123,8,0)</f>
        <v>범일초교 건너</v>
      </c>
      <c r="J113">
        <f>VLOOKUP(A113,Sheet4!$A$1:$I$123,9,0)</f>
        <v>1</v>
      </c>
    </row>
    <row r="114" spans="1:10" x14ac:dyDescent="0.3">
      <c r="A114">
        <v>10055</v>
      </c>
      <c r="B114" t="s">
        <v>147</v>
      </c>
      <c r="C114" t="s">
        <v>158</v>
      </c>
      <c r="D114">
        <v>50</v>
      </c>
      <c r="E114">
        <f>VLOOKUP(A114,Sheet4!$A$1:$G$123,4,0)</f>
        <v>50</v>
      </c>
      <c r="F114" t="str">
        <f>VLOOKUP(A114,Sheet4!$A$1:$I$123,7,0)</f>
        <v>교차로</v>
      </c>
      <c r="G114" t="s">
        <v>172</v>
      </c>
      <c r="H114" t="str">
        <f>VLOOKUP(A114,Sheet4!$A$1:$G$123,6,0)</f>
        <v>생활도로</v>
      </c>
      <c r="I114" t="str">
        <f>VLOOKUP(A114,Sheet4!$A$1:$I$123,8,0)</f>
        <v>파동초교 수성못오거리</v>
      </c>
      <c r="J114">
        <f>VLOOKUP(A114,Sheet4!$A$1:$I$123,9,0)</f>
        <v>2</v>
      </c>
    </row>
    <row r="115" spans="1:10" x14ac:dyDescent="0.3">
      <c r="A115">
        <v>10054</v>
      </c>
      <c r="B115" t="s">
        <v>112</v>
      </c>
      <c r="C115" t="s">
        <v>159</v>
      </c>
      <c r="D115">
        <v>30</v>
      </c>
      <c r="E115">
        <f>VLOOKUP(A115,Sheet4!$A$1:$G$123,4,0)</f>
        <v>30</v>
      </c>
      <c r="F115" t="str">
        <f>VLOOKUP(A115,Sheet4!$A$1:$I$123,7,0)</f>
        <v>교차로</v>
      </c>
      <c r="G115" t="s">
        <v>154</v>
      </c>
      <c r="H115" t="str">
        <f>VLOOKUP(A115,Sheet4!$A$1:$G$123,6,0)</f>
        <v>스쿨존</v>
      </c>
      <c r="I115" t="str">
        <f>VLOOKUP(A115,Sheet4!$A$1:$I$123,8,0)</f>
        <v>사랑숲유치원 건너</v>
      </c>
      <c r="J115">
        <f>VLOOKUP(A115,Sheet4!$A$1:$I$123,9,0)</f>
        <v>1</v>
      </c>
    </row>
    <row r="116" spans="1:10" x14ac:dyDescent="0.3">
      <c r="A116">
        <v>10053</v>
      </c>
      <c r="B116" t="s">
        <v>76</v>
      </c>
      <c r="C116" t="s">
        <v>158</v>
      </c>
      <c r="D116">
        <v>50</v>
      </c>
      <c r="E116">
        <f>VLOOKUP(A116,Sheet4!$A$1:$G$123,4,0)</f>
        <v>50</v>
      </c>
      <c r="F116" t="str">
        <f>VLOOKUP(A116,Sheet4!$A$1:$I$123,7,0)</f>
        <v>단일로</v>
      </c>
      <c r="G116" t="s">
        <v>172</v>
      </c>
      <c r="H116" t="str">
        <f>VLOOKUP(A116,Sheet4!$A$1:$G$123,6,0)</f>
        <v>생활도로</v>
      </c>
      <c r="I116" t="str">
        <f>VLOOKUP(A116,Sheet4!$A$1:$I$123,8,0)</f>
        <v>서평초교 이현시장교차로</v>
      </c>
      <c r="J116">
        <f>VLOOKUP(A116,Sheet4!$A$1:$I$123,9,0)</f>
        <v>3</v>
      </c>
    </row>
    <row r="117" spans="1:10" x14ac:dyDescent="0.3">
      <c r="A117">
        <v>10052</v>
      </c>
      <c r="B117" t="s">
        <v>75</v>
      </c>
      <c r="C117" t="s">
        <v>158</v>
      </c>
      <c r="D117">
        <v>50</v>
      </c>
      <c r="E117">
        <f>VLOOKUP(A117,Sheet4!$A$1:$G$123,4,0)</f>
        <v>50</v>
      </c>
      <c r="F117" t="str">
        <f>VLOOKUP(A117,Sheet4!$A$1:$I$123,7,0)</f>
        <v>단일로</v>
      </c>
      <c r="G117" t="s">
        <v>172</v>
      </c>
      <c r="H117" t="str">
        <f>VLOOKUP(A117,Sheet4!$A$1:$G$123,6,0)</f>
        <v>생활도로</v>
      </c>
      <c r="I117" t="str">
        <f>VLOOKUP(A117,Sheet4!$A$1:$I$123,8,0)</f>
        <v>이현초교 동편</v>
      </c>
      <c r="J117">
        <f>VLOOKUP(A117,Sheet4!$A$1:$I$123,9,0)</f>
        <v>4</v>
      </c>
    </row>
    <row r="118" spans="1:10" x14ac:dyDescent="0.3">
      <c r="A118">
        <v>10051</v>
      </c>
      <c r="B118" t="s">
        <v>78</v>
      </c>
      <c r="C118" t="s">
        <v>158</v>
      </c>
      <c r="D118">
        <v>30</v>
      </c>
      <c r="E118">
        <f>VLOOKUP(A118,Sheet4!$A$1:$G$123,4,0)</f>
        <v>30</v>
      </c>
      <c r="F118" t="str">
        <f>VLOOKUP(A118,Sheet4!$A$1:$I$123,7,0)</f>
        <v>단일로</v>
      </c>
      <c r="G118" t="s">
        <v>172</v>
      </c>
      <c r="H118" t="str">
        <f>VLOOKUP(A118,Sheet4!$A$1:$G$123,6,0)</f>
        <v>생활도로</v>
      </c>
      <c r="I118" t="str">
        <f>VLOOKUP(A118,Sheet4!$A$1:$I$123,8,0)</f>
        <v>평리초교 북편</v>
      </c>
      <c r="J118">
        <f>VLOOKUP(A118,Sheet4!$A$1:$I$123,9,0)</f>
        <v>2</v>
      </c>
    </row>
    <row r="119" spans="1:10" x14ac:dyDescent="0.3">
      <c r="A119">
        <v>10050</v>
      </c>
      <c r="B119" t="s">
        <v>128</v>
      </c>
      <c r="C119" t="s">
        <v>158</v>
      </c>
      <c r="D119">
        <v>60</v>
      </c>
      <c r="E119">
        <f>VLOOKUP(A119,Sheet4!$A$1:$G$123,4,0)</f>
        <v>60</v>
      </c>
      <c r="F119" t="str">
        <f>VLOOKUP(A119,Sheet4!$A$1:$I$123,7,0)</f>
        <v>교차로</v>
      </c>
      <c r="G119" t="s">
        <v>172</v>
      </c>
      <c r="H119" t="str">
        <f>VLOOKUP(A119,Sheet4!$A$1:$G$123,6,0)</f>
        <v>일반도로</v>
      </c>
      <c r="I119" t="str">
        <f>VLOOKUP(A119,Sheet4!$A$1:$I$123,8,0)</f>
        <v>덕인초교 (본리네거리)</v>
      </c>
      <c r="J119">
        <f>VLOOKUP(A119,Sheet4!$A$1:$I$123,9,0)</f>
        <v>4</v>
      </c>
    </row>
    <row r="120" spans="1:10" x14ac:dyDescent="0.3">
      <c r="A120">
        <v>10049</v>
      </c>
      <c r="B120" t="s">
        <v>119</v>
      </c>
      <c r="C120" t="s">
        <v>159</v>
      </c>
      <c r="D120">
        <v>30</v>
      </c>
      <c r="E120">
        <f>VLOOKUP(A120,Sheet4!$A$1:$G$123,4,0)</f>
        <v>30</v>
      </c>
      <c r="F120" t="str">
        <f>VLOOKUP(A120,Sheet4!$A$1:$I$123,7,0)</f>
        <v>교차로</v>
      </c>
      <c r="G120" t="s">
        <v>154</v>
      </c>
      <c r="H120" t="str">
        <f>VLOOKUP(A120,Sheet4!$A$1:$G$123,6,0)</f>
        <v>스쿨존</v>
      </c>
      <c r="I120" t="str">
        <f>VLOOKUP(A120,Sheet4!$A$1:$I$123,8,0)</f>
        <v>감천초교 건너</v>
      </c>
      <c r="J120">
        <f>VLOOKUP(A120,Sheet4!$A$1:$I$123,9,0)</f>
        <v>2</v>
      </c>
    </row>
    <row r="121" spans="1:10" x14ac:dyDescent="0.3">
      <c r="A121">
        <v>10048</v>
      </c>
      <c r="B121" t="s">
        <v>118</v>
      </c>
      <c r="C121" t="s">
        <v>159</v>
      </c>
      <c r="D121">
        <v>30</v>
      </c>
      <c r="E121">
        <f>VLOOKUP(A121,Sheet4!$A$1:$G$123,4,0)</f>
        <v>30</v>
      </c>
      <c r="F121" t="str">
        <f>VLOOKUP(A121,Sheet4!$A$1:$I$123,7,0)</f>
        <v>교차로</v>
      </c>
      <c r="G121" t="s">
        <v>154</v>
      </c>
      <c r="H121" t="str">
        <f>VLOOKUP(A121,Sheet4!$A$1:$G$123,6,0)</f>
        <v>스쿨존</v>
      </c>
      <c r="I121" t="str">
        <f>VLOOKUP(A121,Sheet4!$A$1:$I$123,8,0)</f>
        <v>감천초교 앞</v>
      </c>
      <c r="J121">
        <f>VLOOKUP(A121,Sheet4!$A$1:$I$123,9,0)</f>
        <v>2</v>
      </c>
    </row>
    <row r="122" spans="1:10" x14ac:dyDescent="0.3">
      <c r="A122">
        <v>10047</v>
      </c>
      <c r="B122" t="s">
        <v>136</v>
      </c>
      <c r="C122" t="s">
        <v>159</v>
      </c>
      <c r="D122">
        <v>30</v>
      </c>
      <c r="E122">
        <f>VLOOKUP(A122,Sheet4!$A$1:$G$123,4,0)</f>
        <v>30</v>
      </c>
      <c r="F122" t="str">
        <f>VLOOKUP(A122,Sheet4!$A$1:$I$123,7,0)</f>
        <v>교차로</v>
      </c>
      <c r="G122" t="s">
        <v>154</v>
      </c>
      <c r="H122" t="str">
        <f>VLOOKUP(A122,Sheet4!$A$1:$G$123,6,0)</f>
        <v>스쿨존</v>
      </c>
      <c r="I122" t="str">
        <f>VLOOKUP(A122,Sheet4!$A$1:$I$123,8,0)</f>
        <v>동곡초교</v>
      </c>
      <c r="J122">
        <f>VLOOKUP(A122,Sheet4!$A$1:$I$123,9,0)</f>
        <v>1</v>
      </c>
    </row>
    <row r="123" spans="1:10" x14ac:dyDescent="0.3">
      <c r="A123">
        <v>10046</v>
      </c>
      <c r="B123" t="s">
        <v>143</v>
      </c>
      <c r="C123" t="s">
        <v>159</v>
      </c>
      <c r="D123">
        <v>30</v>
      </c>
      <c r="E123">
        <f>VLOOKUP(A123,Sheet4!$A$1:$G$123,4,0)</f>
        <v>30</v>
      </c>
      <c r="F123" t="str">
        <f>VLOOKUP(A123,Sheet4!$A$1:$I$123,7,0)</f>
        <v>교차로</v>
      </c>
      <c r="G123" t="s">
        <v>154</v>
      </c>
      <c r="H123" t="str">
        <f>VLOOKUP(A123,Sheet4!$A$1:$G$123,6,0)</f>
        <v>스쿨존</v>
      </c>
      <c r="I123" t="str">
        <f>VLOOKUP(A123,Sheet4!$A$1:$I$123,8,0)</f>
        <v>하빈초교 농협앞</v>
      </c>
      <c r="J123">
        <f>VLOOKUP(A123,Sheet4!$A$1:$I$123,9,0)</f>
        <v>1</v>
      </c>
    </row>
    <row r="124" spans="1:10" x14ac:dyDescent="0.3">
      <c r="A124">
        <v>10045</v>
      </c>
      <c r="B124" t="s">
        <v>142</v>
      </c>
      <c r="C124" t="s">
        <v>158</v>
      </c>
      <c r="D124">
        <v>30</v>
      </c>
      <c r="E124">
        <f>VLOOKUP(A124,Sheet4!$A$1:$G$123,4,0)</f>
        <v>30</v>
      </c>
      <c r="F124" t="str">
        <f>VLOOKUP(A124,Sheet4!$A$1:$I$123,7,0)</f>
        <v>교차로</v>
      </c>
      <c r="G124" t="s">
        <v>154</v>
      </c>
      <c r="H124" t="str">
        <f>VLOOKUP(A124,Sheet4!$A$1:$G$123,6,0)</f>
        <v>스쿨존</v>
      </c>
      <c r="I124" t="str">
        <f>VLOOKUP(A124,Sheet4!$A$1:$I$123,8,0)</f>
        <v>하빈초교</v>
      </c>
      <c r="J124">
        <f>VLOOKUP(A124,Sheet4!$A$1:$I$123,9,0)</f>
        <v>1</v>
      </c>
    </row>
  </sheetData>
  <autoFilter ref="A1:G1" xr:uid="{00000000-0009-0000-0000-000001000000}">
    <sortState xmlns:xlrd2="http://schemas.microsoft.com/office/spreadsheetml/2017/richdata2" ref="A2:E124">
      <sortCondition descending="1" ref="A1"/>
    </sortState>
  </autoFilter>
  <phoneticPr fontId="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3"/>
  <sheetViews>
    <sheetView topLeftCell="A71" workbookViewId="0">
      <selection activeCell="A87" sqref="A87"/>
    </sheetView>
  </sheetViews>
  <sheetFormatPr defaultRowHeight="16.5" x14ac:dyDescent="0.3"/>
  <sheetData>
    <row r="1" spans="1:3" x14ac:dyDescent="0.3">
      <c r="A1">
        <v>10143</v>
      </c>
      <c r="B1" t="s">
        <v>153</v>
      </c>
      <c r="C1" t="s">
        <v>170</v>
      </c>
    </row>
    <row r="2" spans="1:3" x14ac:dyDescent="0.3">
      <c r="A2">
        <v>10697</v>
      </c>
      <c r="B2" t="s">
        <v>153</v>
      </c>
      <c r="C2" t="s">
        <v>171</v>
      </c>
    </row>
    <row r="3" spans="1:3" x14ac:dyDescent="0.3">
      <c r="A3">
        <v>10144</v>
      </c>
      <c r="B3" t="s">
        <v>154</v>
      </c>
      <c r="C3" t="s">
        <v>170</v>
      </c>
    </row>
    <row r="4" spans="1:3" x14ac:dyDescent="0.3">
      <c r="A4" t="s">
        <v>12</v>
      </c>
      <c r="B4" t="s">
        <v>155</v>
      </c>
      <c r="C4" t="s">
        <v>171</v>
      </c>
    </row>
    <row r="5" spans="1:3" x14ac:dyDescent="0.3">
      <c r="A5" t="s">
        <v>13</v>
      </c>
      <c r="B5" t="s">
        <v>155</v>
      </c>
      <c r="C5" t="s">
        <v>171</v>
      </c>
    </row>
    <row r="6" spans="1:3" x14ac:dyDescent="0.3">
      <c r="A6">
        <v>10378</v>
      </c>
      <c r="B6" t="s">
        <v>175</v>
      </c>
      <c r="C6" t="s">
        <v>170</v>
      </c>
    </row>
    <row r="7" spans="1:3" x14ac:dyDescent="0.3">
      <c r="A7">
        <v>10145</v>
      </c>
      <c r="B7" t="s">
        <v>154</v>
      </c>
      <c r="C7" t="s">
        <v>170</v>
      </c>
    </row>
    <row r="8" spans="1:3" x14ac:dyDescent="0.3">
      <c r="A8">
        <v>10698</v>
      </c>
      <c r="B8" t="s">
        <v>153</v>
      </c>
      <c r="C8" t="s">
        <v>170</v>
      </c>
    </row>
    <row r="9" spans="1:3" x14ac:dyDescent="0.3">
      <c r="A9">
        <v>10598</v>
      </c>
      <c r="B9" t="s">
        <v>153</v>
      </c>
      <c r="C9" t="s">
        <v>170</v>
      </c>
    </row>
    <row r="10" spans="1:3" x14ac:dyDescent="0.3">
      <c r="A10" t="s">
        <v>14</v>
      </c>
      <c r="B10" t="s">
        <v>175</v>
      </c>
      <c r="C10" t="s">
        <v>170</v>
      </c>
    </row>
    <row r="11" spans="1:3" x14ac:dyDescent="0.3">
      <c r="A11" t="s">
        <v>15</v>
      </c>
      <c r="B11" t="s">
        <v>155</v>
      </c>
      <c r="C11" t="s">
        <v>170</v>
      </c>
    </row>
    <row r="12" spans="1:3" x14ac:dyDescent="0.3">
      <c r="A12" t="s">
        <v>16</v>
      </c>
      <c r="B12" t="s">
        <v>175</v>
      </c>
      <c r="C12" t="s">
        <v>171</v>
      </c>
    </row>
    <row r="13" spans="1:3" x14ac:dyDescent="0.3">
      <c r="A13">
        <v>10383</v>
      </c>
      <c r="B13" t="s">
        <v>155</v>
      </c>
      <c r="C13" t="s">
        <v>170</v>
      </c>
    </row>
    <row r="14" spans="1:3" x14ac:dyDescent="0.3">
      <c r="A14" t="s">
        <v>17</v>
      </c>
      <c r="B14" t="s">
        <v>175</v>
      </c>
      <c r="C14" t="s">
        <v>170</v>
      </c>
    </row>
    <row r="15" spans="1:3" x14ac:dyDescent="0.3">
      <c r="A15">
        <v>10148</v>
      </c>
      <c r="B15" t="s">
        <v>153</v>
      </c>
      <c r="C15" t="s">
        <v>170</v>
      </c>
    </row>
    <row r="16" spans="1:3" x14ac:dyDescent="0.3">
      <c r="A16" t="s">
        <v>18</v>
      </c>
      <c r="B16" t="s">
        <v>175</v>
      </c>
    </row>
    <row r="17" spans="1:3" x14ac:dyDescent="0.3">
      <c r="A17" t="s">
        <v>19</v>
      </c>
      <c r="B17" t="s">
        <v>155</v>
      </c>
    </row>
    <row r="18" spans="1:3" x14ac:dyDescent="0.3">
      <c r="A18">
        <v>10149</v>
      </c>
      <c r="B18" t="s">
        <v>153</v>
      </c>
      <c r="C18" t="s">
        <v>171</v>
      </c>
    </row>
    <row r="19" spans="1:3" x14ac:dyDescent="0.3">
      <c r="A19">
        <v>10141</v>
      </c>
      <c r="B19" t="s">
        <v>154</v>
      </c>
      <c r="C19" t="s">
        <v>170</v>
      </c>
    </row>
    <row r="20" spans="1:3" x14ac:dyDescent="0.3">
      <c r="A20">
        <v>10142</v>
      </c>
      <c r="B20" t="s">
        <v>154</v>
      </c>
      <c r="C20" t="s">
        <v>170</v>
      </c>
    </row>
    <row r="21" spans="1:3" x14ac:dyDescent="0.3">
      <c r="A21">
        <v>10146</v>
      </c>
      <c r="B21" t="s">
        <v>154</v>
      </c>
      <c r="C21" t="s">
        <v>170</v>
      </c>
    </row>
    <row r="22" spans="1:3" x14ac:dyDescent="0.3">
      <c r="A22">
        <v>10147</v>
      </c>
      <c r="B22" t="s">
        <v>154</v>
      </c>
      <c r="C22" t="s">
        <v>170</v>
      </c>
    </row>
    <row r="23" spans="1:3" x14ac:dyDescent="0.3">
      <c r="A23">
        <v>10152</v>
      </c>
      <c r="B23" t="s">
        <v>154</v>
      </c>
      <c r="C23" t="s">
        <v>171</v>
      </c>
    </row>
    <row r="24" spans="1:3" x14ac:dyDescent="0.3">
      <c r="A24">
        <v>10139</v>
      </c>
      <c r="B24" t="s">
        <v>154</v>
      </c>
      <c r="C24" t="s">
        <v>170</v>
      </c>
    </row>
    <row r="25" spans="1:3" x14ac:dyDescent="0.3">
      <c r="A25">
        <v>10140</v>
      </c>
      <c r="B25" t="s">
        <v>154</v>
      </c>
      <c r="C25" t="s">
        <v>170</v>
      </c>
    </row>
    <row r="26" spans="1:3" x14ac:dyDescent="0.3">
      <c r="A26">
        <v>10154</v>
      </c>
      <c r="B26" t="s">
        <v>153</v>
      </c>
      <c r="C26" t="s">
        <v>171</v>
      </c>
    </row>
    <row r="27" spans="1:3" x14ac:dyDescent="0.3">
      <c r="A27">
        <v>10151</v>
      </c>
      <c r="B27" t="s">
        <v>153</v>
      </c>
      <c r="C27" t="s">
        <v>171</v>
      </c>
    </row>
    <row r="28" spans="1:3" x14ac:dyDescent="0.3">
      <c r="A28">
        <v>10153</v>
      </c>
      <c r="B28" t="s">
        <v>153</v>
      </c>
      <c r="C28" t="s">
        <v>170</v>
      </c>
    </row>
    <row r="29" spans="1:3" x14ac:dyDescent="0.3">
      <c r="A29">
        <v>10245</v>
      </c>
      <c r="B29" t="s">
        <v>155</v>
      </c>
    </row>
    <row r="30" spans="1:3" x14ac:dyDescent="0.3">
      <c r="A30">
        <v>10052</v>
      </c>
      <c r="B30" t="s">
        <v>155</v>
      </c>
    </row>
    <row r="31" spans="1:3" x14ac:dyDescent="0.3">
      <c r="A31">
        <v>10150</v>
      </c>
      <c r="B31" t="s">
        <v>153</v>
      </c>
      <c r="C31" t="s">
        <v>170</v>
      </c>
    </row>
    <row r="32" spans="1:3" x14ac:dyDescent="0.3">
      <c r="A32">
        <v>10155</v>
      </c>
      <c r="B32" t="s">
        <v>153</v>
      </c>
      <c r="C32" t="s">
        <v>171</v>
      </c>
    </row>
    <row r="33" spans="1:2" x14ac:dyDescent="0.3">
      <c r="A33">
        <v>10053</v>
      </c>
      <c r="B33" t="s">
        <v>155</v>
      </c>
    </row>
    <row r="34" spans="1:2" x14ac:dyDescent="0.3">
      <c r="A34">
        <v>10380</v>
      </c>
      <c r="B34" t="s">
        <v>175</v>
      </c>
    </row>
    <row r="35" spans="1:2" x14ac:dyDescent="0.3">
      <c r="A35">
        <v>10051</v>
      </c>
      <c r="B35" t="s">
        <v>155</v>
      </c>
    </row>
    <row r="36" spans="1:2" x14ac:dyDescent="0.3">
      <c r="A36">
        <v>10381</v>
      </c>
      <c r="B36" t="s">
        <v>155</v>
      </c>
    </row>
    <row r="37" spans="1:2" x14ac:dyDescent="0.3">
      <c r="A37">
        <v>10382</v>
      </c>
      <c r="B37" t="s">
        <v>155</v>
      </c>
    </row>
    <row r="38" spans="1:2" x14ac:dyDescent="0.3">
      <c r="A38">
        <v>10256</v>
      </c>
      <c r="B38" t="s">
        <v>155</v>
      </c>
    </row>
    <row r="39" spans="1:2" x14ac:dyDescent="0.3">
      <c r="A39">
        <v>10414</v>
      </c>
      <c r="B39" t="s">
        <v>155</v>
      </c>
    </row>
    <row r="40" spans="1:2" x14ac:dyDescent="0.3">
      <c r="A40">
        <v>10234</v>
      </c>
      <c r="B40" t="s">
        <v>155</v>
      </c>
    </row>
    <row r="41" spans="1:2" x14ac:dyDescent="0.3">
      <c r="A41">
        <v>10235</v>
      </c>
      <c r="B41" t="s">
        <v>175</v>
      </c>
    </row>
    <row r="42" spans="1:2" x14ac:dyDescent="0.3">
      <c r="A42">
        <v>10415</v>
      </c>
      <c r="B42" t="s">
        <v>175</v>
      </c>
    </row>
    <row r="43" spans="1:2" x14ac:dyDescent="0.3">
      <c r="A43">
        <v>10476</v>
      </c>
      <c r="B43" t="s">
        <v>175</v>
      </c>
    </row>
    <row r="44" spans="1:2" x14ac:dyDescent="0.3">
      <c r="A44">
        <v>10239</v>
      </c>
      <c r="B44" t="s">
        <v>155</v>
      </c>
    </row>
    <row r="45" spans="1:2" x14ac:dyDescent="0.3">
      <c r="A45">
        <v>10240</v>
      </c>
      <c r="B45" t="s">
        <v>155</v>
      </c>
    </row>
    <row r="46" spans="1:2" x14ac:dyDescent="0.3">
      <c r="A46">
        <v>10695</v>
      </c>
      <c r="B46" t="s">
        <v>155</v>
      </c>
    </row>
    <row r="47" spans="1:2" x14ac:dyDescent="0.3">
      <c r="A47">
        <v>10241</v>
      </c>
      <c r="B47" t="s">
        <v>175</v>
      </c>
    </row>
    <row r="48" spans="1:2" x14ac:dyDescent="0.3">
      <c r="A48">
        <v>10246</v>
      </c>
      <c r="B48" t="s">
        <v>155</v>
      </c>
    </row>
    <row r="49" spans="1:3" x14ac:dyDescent="0.3">
      <c r="A49">
        <v>10247</v>
      </c>
      <c r="B49" t="s">
        <v>155</v>
      </c>
    </row>
    <row r="50" spans="1:3" x14ac:dyDescent="0.3">
      <c r="A50">
        <v>10411</v>
      </c>
      <c r="B50" t="s">
        <v>175</v>
      </c>
    </row>
    <row r="51" spans="1:3" x14ac:dyDescent="0.3">
      <c r="A51">
        <v>10156</v>
      </c>
      <c r="B51" t="s">
        <v>153</v>
      </c>
      <c r="C51" t="s">
        <v>171</v>
      </c>
    </row>
    <row r="52" spans="1:3" x14ac:dyDescent="0.3">
      <c r="A52">
        <v>10157</v>
      </c>
      <c r="B52" t="s">
        <v>153</v>
      </c>
      <c r="C52" t="s">
        <v>171</v>
      </c>
    </row>
    <row r="53" spans="1:3" x14ac:dyDescent="0.3">
      <c r="A53">
        <v>10412</v>
      </c>
      <c r="B53" t="s">
        <v>175</v>
      </c>
    </row>
    <row r="54" spans="1:3" x14ac:dyDescent="0.3">
      <c r="A54">
        <v>10322</v>
      </c>
      <c r="B54" t="s">
        <v>155</v>
      </c>
    </row>
    <row r="55" spans="1:3" x14ac:dyDescent="0.3">
      <c r="A55">
        <v>10323</v>
      </c>
      <c r="B55" t="s">
        <v>155</v>
      </c>
    </row>
    <row r="56" spans="1:3" x14ac:dyDescent="0.3">
      <c r="A56">
        <v>10416</v>
      </c>
      <c r="B56" t="s">
        <v>175</v>
      </c>
    </row>
    <row r="57" spans="1:3" x14ac:dyDescent="0.3">
      <c r="A57">
        <v>10379</v>
      </c>
      <c r="B57" t="s">
        <v>175</v>
      </c>
    </row>
    <row r="58" spans="1:3" x14ac:dyDescent="0.3">
      <c r="A58">
        <v>10413</v>
      </c>
      <c r="B58" t="s">
        <v>155</v>
      </c>
    </row>
    <row r="59" spans="1:3" x14ac:dyDescent="0.3">
      <c r="A59" t="s">
        <v>20</v>
      </c>
      <c r="B59" t="s">
        <v>155</v>
      </c>
    </row>
    <row r="60" spans="1:3" x14ac:dyDescent="0.3">
      <c r="A60" t="s">
        <v>21</v>
      </c>
      <c r="B60" t="s">
        <v>155</v>
      </c>
    </row>
    <row r="61" spans="1:3" x14ac:dyDescent="0.3">
      <c r="A61">
        <v>10417</v>
      </c>
      <c r="B61" t="s">
        <v>155</v>
      </c>
    </row>
    <row r="62" spans="1:3" x14ac:dyDescent="0.3">
      <c r="A62">
        <v>10410</v>
      </c>
      <c r="B62" t="s">
        <v>155</v>
      </c>
    </row>
    <row r="63" spans="1:3" x14ac:dyDescent="0.3">
      <c r="A63">
        <v>10326</v>
      </c>
      <c r="B63" t="s">
        <v>155</v>
      </c>
    </row>
    <row r="64" spans="1:3" x14ac:dyDescent="0.3">
      <c r="A64">
        <v>10327</v>
      </c>
      <c r="B64" t="s">
        <v>155</v>
      </c>
    </row>
    <row r="65" spans="1:3" x14ac:dyDescent="0.3">
      <c r="A65">
        <v>10599</v>
      </c>
      <c r="B65" t="s">
        <v>155</v>
      </c>
    </row>
    <row r="66" spans="1:3" x14ac:dyDescent="0.3">
      <c r="A66">
        <v>10328</v>
      </c>
      <c r="B66" t="s">
        <v>155</v>
      </c>
    </row>
    <row r="67" spans="1:3" x14ac:dyDescent="0.3">
      <c r="A67" t="s">
        <v>22</v>
      </c>
      <c r="B67" t="s">
        <v>154</v>
      </c>
      <c r="C67" t="s">
        <v>170</v>
      </c>
    </row>
    <row r="68" spans="1:3" x14ac:dyDescent="0.3">
      <c r="A68" t="s">
        <v>23</v>
      </c>
      <c r="B68" t="s">
        <v>154</v>
      </c>
      <c r="C68" t="s">
        <v>170</v>
      </c>
    </row>
    <row r="69" spans="1:3" x14ac:dyDescent="0.3">
      <c r="A69" t="s">
        <v>24</v>
      </c>
      <c r="B69" t="s">
        <v>154</v>
      </c>
      <c r="C69" t="s">
        <v>170</v>
      </c>
    </row>
    <row r="70" spans="1:3" x14ac:dyDescent="0.3">
      <c r="A70">
        <v>10248</v>
      </c>
      <c r="B70" t="s">
        <v>175</v>
      </c>
    </row>
    <row r="71" spans="1:3" x14ac:dyDescent="0.3">
      <c r="A71">
        <v>10249</v>
      </c>
      <c r="B71" t="s">
        <v>175</v>
      </c>
    </row>
    <row r="72" spans="1:3" x14ac:dyDescent="0.3">
      <c r="A72">
        <v>10054</v>
      </c>
      <c r="B72" t="s">
        <v>175</v>
      </c>
    </row>
    <row r="73" spans="1:3" x14ac:dyDescent="0.3">
      <c r="A73" t="s">
        <v>25</v>
      </c>
      <c r="B73" t="s">
        <v>154</v>
      </c>
      <c r="C73" t="s">
        <v>171</v>
      </c>
    </row>
    <row r="74" spans="1:3" x14ac:dyDescent="0.3">
      <c r="A74" t="s">
        <v>26</v>
      </c>
      <c r="B74" t="s">
        <v>154</v>
      </c>
      <c r="C74" t="s">
        <v>171</v>
      </c>
    </row>
    <row r="75" spans="1:3" x14ac:dyDescent="0.3">
      <c r="A75" t="s">
        <v>27</v>
      </c>
      <c r="B75" t="s">
        <v>154</v>
      </c>
      <c r="C75" t="s">
        <v>171</v>
      </c>
    </row>
    <row r="76" spans="1:3" x14ac:dyDescent="0.3">
      <c r="A76">
        <v>10254</v>
      </c>
      <c r="B76" t="s">
        <v>175</v>
      </c>
    </row>
    <row r="77" spans="1:3" x14ac:dyDescent="0.3">
      <c r="A77">
        <v>10250</v>
      </c>
      <c r="B77" t="s">
        <v>175</v>
      </c>
    </row>
    <row r="78" spans="1:3" x14ac:dyDescent="0.3">
      <c r="A78" t="s">
        <v>28</v>
      </c>
      <c r="B78" t="s">
        <v>154</v>
      </c>
      <c r="C78" t="s">
        <v>170</v>
      </c>
    </row>
    <row r="79" spans="1:3" x14ac:dyDescent="0.3">
      <c r="A79">
        <v>10048</v>
      </c>
      <c r="B79" t="s">
        <v>154</v>
      </c>
      <c r="C79" t="s">
        <v>171</v>
      </c>
    </row>
    <row r="80" spans="1:3" x14ac:dyDescent="0.3">
      <c r="A80">
        <v>10049</v>
      </c>
      <c r="B80" t="s">
        <v>154</v>
      </c>
      <c r="C80" t="s">
        <v>171</v>
      </c>
    </row>
    <row r="81" spans="1:3" x14ac:dyDescent="0.3">
      <c r="A81">
        <v>10696</v>
      </c>
      <c r="B81" t="s">
        <v>154</v>
      </c>
      <c r="C81" t="s">
        <v>171</v>
      </c>
    </row>
    <row r="82" spans="1:3" x14ac:dyDescent="0.3">
      <c r="A82" t="s">
        <v>29</v>
      </c>
      <c r="B82" t="s">
        <v>154</v>
      </c>
      <c r="C82" t="s">
        <v>171</v>
      </c>
    </row>
    <row r="83" spans="1:3" x14ac:dyDescent="0.3">
      <c r="A83" t="s">
        <v>30</v>
      </c>
      <c r="B83" t="s">
        <v>154</v>
      </c>
      <c r="C83" t="s">
        <v>171</v>
      </c>
    </row>
    <row r="84" spans="1:3" x14ac:dyDescent="0.3">
      <c r="A84" t="s">
        <v>31</v>
      </c>
      <c r="B84" t="s">
        <v>154</v>
      </c>
      <c r="C84" t="s">
        <v>171</v>
      </c>
    </row>
    <row r="85" spans="1:3" x14ac:dyDescent="0.3">
      <c r="A85">
        <v>10325</v>
      </c>
      <c r="B85" t="s">
        <v>154</v>
      </c>
      <c r="C85" t="s">
        <v>171</v>
      </c>
    </row>
    <row r="86" spans="1:3" x14ac:dyDescent="0.3">
      <c r="A86">
        <v>10122</v>
      </c>
      <c r="B86" t="s">
        <v>153</v>
      </c>
      <c r="C86" t="s">
        <v>171</v>
      </c>
    </row>
    <row r="87" spans="1:3" x14ac:dyDescent="0.3">
      <c r="A87">
        <v>10158</v>
      </c>
      <c r="B87" t="s">
        <v>154</v>
      </c>
      <c r="C87" t="s">
        <v>171</v>
      </c>
    </row>
    <row r="88" spans="1:3" x14ac:dyDescent="0.3">
      <c r="A88">
        <v>10115</v>
      </c>
      <c r="B88" t="s">
        <v>154</v>
      </c>
      <c r="C88" t="s">
        <v>171</v>
      </c>
    </row>
    <row r="89" spans="1:3" x14ac:dyDescent="0.3">
      <c r="A89">
        <v>10116</v>
      </c>
      <c r="B89" t="s">
        <v>154</v>
      </c>
      <c r="C89" t="s">
        <v>171</v>
      </c>
    </row>
    <row r="90" spans="1:3" x14ac:dyDescent="0.3">
      <c r="A90">
        <v>10118</v>
      </c>
      <c r="B90" t="s">
        <v>154</v>
      </c>
      <c r="C90" t="s">
        <v>170</v>
      </c>
    </row>
    <row r="91" spans="1:3" x14ac:dyDescent="0.3">
      <c r="A91">
        <v>10124</v>
      </c>
      <c r="B91" t="s">
        <v>153</v>
      </c>
      <c r="C91" t="s">
        <v>171</v>
      </c>
    </row>
    <row r="92" spans="1:3" x14ac:dyDescent="0.3">
      <c r="A92">
        <v>10117</v>
      </c>
      <c r="B92" t="s">
        <v>154</v>
      </c>
      <c r="C92" t="s">
        <v>171</v>
      </c>
    </row>
    <row r="93" spans="1:3" x14ac:dyDescent="0.3">
      <c r="A93">
        <v>10123</v>
      </c>
      <c r="B93" t="s">
        <v>153</v>
      </c>
      <c r="C93" t="s">
        <v>171</v>
      </c>
    </row>
    <row r="94" spans="1:3" x14ac:dyDescent="0.3">
      <c r="A94">
        <v>10050</v>
      </c>
      <c r="B94" t="s">
        <v>153</v>
      </c>
      <c r="C94" t="s">
        <v>171</v>
      </c>
    </row>
    <row r="95" spans="1:3" x14ac:dyDescent="0.3">
      <c r="A95">
        <v>10324</v>
      </c>
      <c r="B95" t="s">
        <v>154</v>
      </c>
      <c r="C95" t="s">
        <v>170</v>
      </c>
    </row>
    <row r="96" spans="1:3" x14ac:dyDescent="0.3">
      <c r="A96" t="s">
        <v>32</v>
      </c>
      <c r="B96" t="s">
        <v>154</v>
      </c>
      <c r="C96" t="s">
        <v>170</v>
      </c>
    </row>
    <row r="97" spans="1:3" x14ac:dyDescent="0.3">
      <c r="A97">
        <v>10592</v>
      </c>
      <c r="B97" t="s">
        <v>154</v>
      </c>
      <c r="C97" t="s">
        <v>171</v>
      </c>
    </row>
    <row r="98" spans="1:3" x14ac:dyDescent="0.3">
      <c r="A98">
        <v>10253</v>
      </c>
      <c r="B98" t="s">
        <v>175</v>
      </c>
    </row>
    <row r="99" spans="1:3" x14ac:dyDescent="0.3">
      <c r="A99">
        <v>10119</v>
      </c>
      <c r="B99" t="s">
        <v>155</v>
      </c>
    </row>
    <row r="100" spans="1:3" x14ac:dyDescent="0.3">
      <c r="A100">
        <v>10120</v>
      </c>
      <c r="B100" t="s">
        <v>155</v>
      </c>
    </row>
    <row r="101" spans="1:3" x14ac:dyDescent="0.3">
      <c r="A101">
        <v>10127</v>
      </c>
      <c r="B101" t="s">
        <v>155</v>
      </c>
    </row>
    <row r="102" spans="1:3" x14ac:dyDescent="0.3">
      <c r="A102">
        <v>10047</v>
      </c>
      <c r="B102" t="s">
        <v>154</v>
      </c>
      <c r="C102" t="s">
        <v>171</v>
      </c>
    </row>
    <row r="103" spans="1:3" x14ac:dyDescent="0.3">
      <c r="A103" t="s">
        <v>33</v>
      </c>
      <c r="B103" t="s">
        <v>153</v>
      </c>
      <c r="C103" t="s">
        <v>170</v>
      </c>
    </row>
    <row r="104" spans="1:3" x14ac:dyDescent="0.3">
      <c r="A104" t="s">
        <v>34</v>
      </c>
      <c r="B104" t="s">
        <v>154</v>
      </c>
      <c r="C104" t="s">
        <v>171</v>
      </c>
    </row>
    <row r="105" spans="1:3" x14ac:dyDescent="0.3">
      <c r="A105">
        <v>10128</v>
      </c>
      <c r="B105" t="s">
        <v>175</v>
      </c>
    </row>
    <row r="106" spans="1:3" x14ac:dyDescent="0.3">
      <c r="A106">
        <v>10125</v>
      </c>
      <c r="B106" t="s">
        <v>155</v>
      </c>
    </row>
    <row r="107" spans="1:3" x14ac:dyDescent="0.3">
      <c r="A107">
        <v>10126</v>
      </c>
      <c r="B107" t="s">
        <v>155</v>
      </c>
    </row>
    <row r="108" spans="1:3" x14ac:dyDescent="0.3">
      <c r="A108" t="s">
        <v>35</v>
      </c>
      <c r="B108" t="s">
        <v>154</v>
      </c>
      <c r="C108" t="s">
        <v>171</v>
      </c>
    </row>
    <row r="109" spans="1:3" x14ac:dyDescent="0.3">
      <c r="A109">
        <v>10045</v>
      </c>
      <c r="B109" t="s">
        <v>154</v>
      </c>
      <c r="C109" t="s">
        <v>171</v>
      </c>
    </row>
    <row r="110" spans="1:3" x14ac:dyDescent="0.3">
      <c r="A110">
        <v>10046</v>
      </c>
      <c r="B110" t="s">
        <v>154</v>
      </c>
      <c r="C110" t="s">
        <v>171</v>
      </c>
    </row>
    <row r="111" spans="1:3" x14ac:dyDescent="0.3">
      <c r="A111">
        <v>10236</v>
      </c>
      <c r="B111" t="s">
        <v>153</v>
      </c>
      <c r="C111" t="s">
        <v>171</v>
      </c>
    </row>
    <row r="112" spans="1:3" x14ac:dyDescent="0.3">
      <c r="A112">
        <v>10121</v>
      </c>
      <c r="B112" t="s">
        <v>155</v>
      </c>
    </row>
    <row r="113" spans="1:3" x14ac:dyDescent="0.3">
      <c r="A113">
        <v>10255</v>
      </c>
      <c r="B113" t="s">
        <v>155</v>
      </c>
    </row>
    <row r="114" spans="1:3" x14ac:dyDescent="0.3">
      <c r="A114">
        <v>10055</v>
      </c>
      <c r="B114" t="s">
        <v>155</v>
      </c>
    </row>
    <row r="115" spans="1:3" x14ac:dyDescent="0.3">
      <c r="A115">
        <v>10251</v>
      </c>
      <c r="B115" t="s">
        <v>155</v>
      </c>
    </row>
    <row r="116" spans="1:3" x14ac:dyDescent="0.3">
      <c r="A116">
        <v>10252</v>
      </c>
      <c r="B116" t="s">
        <v>155</v>
      </c>
    </row>
    <row r="117" spans="1:3" x14ac:dyDescent="0.3">
      <c r="A117">
        <v>10056</v>
      </c>
      <c r="B117" t="s">
        <v>175</v>
      </c>
    </row>
    <row r="118" spans="1:3" x14ac:dyDescent="0.3">
      <c r="A118">
        <v>10237</v>
      </c>
      <c r="B118" t="s">
        <v>153</v>
      </c>
      <c r="C118" t="s">
        <v>171</v>
      </c>
    </row>
    <row r="119" spans="1:3" x14ac:dyDescent="0.3">
      <c r="A119">
        <v>10242</v>
      </c>
      <c r="B119" t="s">
        <v>153</v>
      </c>
      <c r="C119" t="s">
        <v>171</v>
      </c>
    </row>
    <row r="120" spans="1:3" x14ac:dyDescent="0.3">
      <c r="A120" t="s">
        <v>36</v>
      </c>
      <c r="B120" t="s">
        <v>154</v>
      </c>
      <c r="C120" t="s">
        <v>171</v>
      </c>
    </row>
    <row r="121" spans="1:3" x14ac:dyDescent="0.3">
      <c r="A121">
        <v>10238</v>
      </c>
      <c r="B121" t="s">
        <v>154</v>
      </c>
      <c r="C121" t="s">
        <v>171</v>
      </c>
    </row>
    <row r="122" spans="1:3" x14ac:dyDescent="0.3">
      <c r="A122">
        <v>10243</v>
      </c>
      <c r="B122" t="s">
        <v>154</v>
      </c>
      <c r="C122" t="s">
        <v>171</v>
      </c>
    </row>
    <row r="123" spans="1:3" x14ac:dyDescent="0.3">
      <c r="A123">
        <v>10244</v>
      </c>
      <c r="B123" t="s">
        <v>154</v>
      </c>
      <c r="C123" t="s">
        <v>171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3"/>
  <sheetViews>
    <sheetView workbookViewId="0">
      <selection activeCell="J8" sqref="J8"/>
    </sheetView>
  </sheetViews>
  <sheetFormatPr defaultRowHeight="16.5" x14ac:dyDescent="0.3"/>
  <cols>
    <col min="10" max="10" width="36.375" bestFit="1" customWidth="1"/>
  </cols>
  <sheetData>
    <row r="1" spans="1:10" x14ac:dyDescent="0.3">
      <c r="A1">
        <v>10143</v>
      </c>
      <c r="B1" t="s">
        <v>37</v>
      </c>
      <c r="C1" t="s">
        <v>39</v>
      </c>
      <c r="D1">
        <v>50</v>
      </c>
      <c r="E1" t="s">
        <v>187</v>
      </c>
      <c r="F1" t="s">
        <v>153</v>
      </c>
      <c r="G1" t="s">
        <v>170</v>
      </c>
      <c r="H1" t="s">
        <v>195</v>
      </c>
      <c r="I1">
        <v>2</v>
      </c>
      <c r="J1" t="s">
        <v>195</v>
      </c>
    </row>
    <row r="2" spans="1:10" x14ac:dyDescent="0.3">
      <c r="A2">
        <v>10697</v>
      </c>
      <c r="B2" t="s">
        <v>37</v>
      </c>
      <c r="C2" t="s">
        <v>39</v>
      </c>
      <c r="D2">
        <v>60</v>
      </c>
      <c r="E2" t="s">
        <v>187</v>
      </c>
      <c r="F2" t="s">
        <v>153</v>
      </c>
      <c r="G2" t="s">
        <v>171</v>
      </c>
      <c r="H2" t="s">
        <v>196</v>
      </c>
      <c r="I2">
        <v>5</v>
      </c>
      <c r="J2" t="s">
        <v>196</v>
      </c>
    </row>
    <row r="3" spans="1:10" x14ac:dyDescent="0.3">
      <c r="A3">
        <v>10144</v>
      </c>
      <c r="B3" t="s">
        <v>37</v>
      </c>
      <c r="C3" t="s">
        <v>39</v>
      </c>
      <c r="D3">
        <v>40</v>
      </c>
      <c r="E3" t="s">
        <v>187</v>
      </c>
      <c r="F3" t="s">
        <v>154</v>
      </c>
      <c r="G3" t="s">
        <v>170</v>
      </c>
      <c r="H3" t="s">
        <v>197</v>
      </c>
      <c r="I3">
        <v>3</v>
      </c>
      <c r="J3" t="s">
        <v>197</v>
      </c>
    </row>
    <row r="4" spans="1:10" x14ac:dyDescent="0.3">
      <c r="A4" t="s">
        <v>12</v>
      </c>
      <c r="B4" t="s">
        <v>37</v>
      </c>
      <c r="C4" t="s">
        <v>40</v>
      </c>
      <c r="D4">
        <v>50</v>
      </c>
      <c r="E4" t="s">
        <v>188</v>
      </c>
      <c r="F4" t="s">
        <v>155</v>
      </c>
      <c r="G4" t="s">
        <v>171</v>
      </c>
      <c r="H4" t="s">
        <v>198</v>
      </c>
      <c r="I4">
        <v>4</v>
      </c>
      <c r="J4" t="s">
        <v>198</v>
      </c>
    </row>
    <row r="5" spans="1:10" x14ac:dyDescent="0.3">
      <c r="A5" t="s">
        <v>13</v>
      </c>
      <c r="B5" t="s">
        <v>37</v>
      </c>
      <c r="C5" t="s">
        <v>40</v>
      </c>
      <c r="D5">
        <v>50</v>
      </c>
      <c r="E5" t="s">
        <v>188</v>
      </c>
      <c r="F5" t="s">
        <v>155</v>
      </c>
      <c r="G5" t="s">
        <v>171</v>
      </c>
      <c r="H5" t="s">
        <v>199</v>
      </c>
      <c r="I5">
        <v>5</v>
      </c>
      <c r="J5" t="s">
        <v>199</v>
      </c>
    </row>
    <row r="6" spans="1:10" x14ac:dyDescent="0.3">
      <c r="A6">
        <v>10378</v>
      </c>
      <c r="B6" t="s">
        <v>38</v>
      </c>
      <c r="C6" t="s">
        <v>40</v>
      </c>
      <c r="D6">
        <v>30</v>
      </c>
      <c r="F6" t="s">
        <v>154</v>
      </c>
      <c r="G6" t="s">
        <v>171</v>
      </c>
      <c r="H6" t="s">
        <v>200</v>
      </c>
      <c r="I6">
        <v>2</v>
      </c>
      <c r="J6" t="s">
        <v>200</v>
      </c>
    </row>
    <row r="7" spans="1:10" x14ac:dyDescent="0.3">
      <c r="A7">
        <v>10145</v>
      </c>
      <c r="B7" t="s">
        <v>37</v>
      </c>
      <c r="C7" t="s">
        <v>39</v>
      </c>
      <c r="D7">
        <v>40</v>
      </c>
      <c r="E7" t="s">
        <v>187</v>
      </c>
      <c r="F7" t="s">
        <v>154</v>
      </c>
      <c r="G7" t="s">
        <v>170</v>
      </c>
      <c r="H7" t="s">
        <v>201</v>
      </c>
      <c r="I7">
        <v>3</v>
      </c>
      <c r="J7" t="s">
        <v>201</v>
      </c>
    </row>
    <row r="8" spans="1:10" x14ac:dyDescent="0.3">
      <c r="A8">
        <v>10698</v>
      </c>
      <c r="B8" t="s">
        <v>37</v>
      </c>
      <c r="C8" t="s">
        <v>39</v>
      </c>
      <c r="D8">
        <v>50</v>
      </c>
      <c r="E8" t="s">
        <v>187</v>
      </c>
      <c r="F8" t="s">
        <v>153</v>
      </c>
      <c r="G8" t="s">
        <v>170</v>
      </c>
      <c r="H8" t="s">
        <v>202</v>
      </c>
      <c r="I8">
        <v>3</v>
      </c>
      <c r="J8" t="s">
        <v>202</v>
      </c>
    </row>
    <row r="9" spans="1:10" x14ac:dyDescent="0.3">
      <c r="A9">
        <v>10598</v>
      </c>
      <c r="B9" t="s">
        <v>38</v>
      </c>
      <c r="C9" t="s">
        <v>41</v>
      </c>
      <c r="D9">
        <v>30</v>
      </c>
      <c r="F9" t="s">
        <v>153</v>
      </c>
      <c r="G9" t="s">
        <v>170</v>
      </c>
      <c r="H9" t="s">
        <v>203</v>
      </c>
      <c r="I9">
        <v>2</v>
      </c>
      <c r="J9" t="s">
        <v>203</v>
      </c>
    </row>
    <row r="10" spans="1:10" x14ac:dyDescent="0.3">
      <c r="A10" t="s">
        <v>14</v>
      </c>
      <c r="B10" t="s">
        <v>37</v>
      </c>
      <c r="C10" t="s">
        <v>40</v>
      </c>
      <c r="D10">
        <v>30</v>
      </c>
      <c r="E10" t="s">
        <v>187</v>
      </c>
      <c r="F10" t="s">
        <v>154</v>
      </c>
      <c r="G10" t="s">
        <v>170</v>
      </c>
      <c r="H10" t="s">
        <v>204</v>
      </c>
      <c r="I10">
        <v>2</v>
      </c>
      <c r="J10" t="s">
        <v>204</v>
      </c>
    </row>
    <row r="11" spans="1:10" x14ac:dyDescent="0.3">
      <c r="A11" t="s">
        <v>15</v>
      </c>
      <c r="B11" t="s">
        <v>37</v>
      </c>
      <c r="C11" t="s">
        <v>40</v>
      </c>
      <c r="D11">
        <v>60</v>
      </c>
      <c r="E11" t="s">
        <v>187</v>
      </c>
      <c r="F11" t="s">
        <v>155</v>
      </c>
      <c r="G11" t="s">
        <v>170</v>
      </c>
      <c r="H11" t="s">
        <v>205</v>
      </c>
      <c r="I11">
        <v>3</v>
      </c>
      <c r="J11" t="s">
        <v>205</v>
      </c>
    </row>
    <row r="12" spans="1:10" x14ac:dyDescent="0.3">
      <c r="A12" t="s">
        <v>16</v>
      </c>
      <c r="B12" t="s">
        <v>37</v>
      </c>
      <c r="C12" t="s">
        <v>40</v>
      </c>
      <c r="D12">
        <v>30</v>
      </c>
      <c r="E12" t="s">
        <v>187</v>
      </c>
      <c r="F12" t="s">
        <v>154</v>
      </c>
      <c r="G12" t="s">
        <v>171</v>
      </c>
      <c r="H12" t="s">
        <v>206</v>
      </c>
      <c r="I12">
        <v>3</v>
      </c>
      <c r="J12" t="s">
        <v>206</v>
      </c>
    </row>
    <row r="13" spans="1:10" x14ac:dyDescent="0.3">
      <c r="A13">
        <v>10383</v>
      </c>
      <c r="B13" t="s">
        <v>37</v>
      </c>
      <c r="C13" t="s">
        <v>40</v>
      </c>
      <c r="D13">
        <v>50</v>
      </c>
      <c r="E13" t="s">
        <v>187</v>
      </c>
      <c r="F13" t="s">
        <v>155</v>
      </c>
      <c r="G13" t="s">
        <v>170</v>
      </c>
      <c r="H13" t="s">
        <v>207</v>
      </c>
      <c r="I13">
        <v>3</v>
      </c>
      <c r="J13" t="s">
        <v>207</v>
      </c>
    </row>
    <row r="14" spans="1:10" x14ac:dyDescent="0.3">
      <c r="A14" t="s">
        <v>17</v>
      </c>
      <c r="B14" t="s">
        <v>38</v>
      </c>
      <c r="C14" t="s">
        <v>40</v>
      </c>
      <c r="D14">
        <v>30</v>
      </c>
      <c r="F14" t="s">
        <v>154</v>
      </c>
      <c r="G14" t="s">
        <v>170</v>
      </c>
      <c r="H14" t="s">
        <v>208</v>
      </c>
      <c r="I14">
        <v>1</v>
      </c>
      <c r="J14" t="s">
        <v>208</v>
      </c>
    </row>
    <row r="15" spans="1:10" x14ac:dyDescent="0.3">
      <c r="A15">
        <v>10148</v>
      </c>
      <c r="B15" t="s">
        <v>38</v>
      </c>
      <c r="C15" t="s">
        <v>41</v>
      </c>
      <c r="D15">
        <v>30</v>
      </c>
      <c r="F15" t="s">
        <v>153</v>
      </c>
      <c r="G15" t="s">
        <v>170</v>
      </c>
      <c r="H15" t="s">
        <v>209</v>
      </c>
      <c r="I15">
        <v>1</v>
      </c>
      <c r="J15" t="s">
        <v>209</v>
      </c>
    </row>
    <row r="16" spans="1:10" x14ac:dyDescent="0.3">
      <c r="A16" t="s">
        <v>18</v>
      </c>
      <c r="B16" t="s">
        <v>38</v>
      </c>
      <c r="C16" t="s">
        <v>40</v>
      </c>
      <c r="D16">
        <v>30</v>
      </c>
      <c r="F16" t="s">
        <v>154</v>
      </c>
      <c r="G16" t="s">
        <v>171</v>
      </c>
      <c r="H16" t="s">
        <v>210</v>
      </c>
      <c r="I16">
        <v>1</v>
      </c>
      <c r="J16" t="s">
        <v>210</v>
      </c>
    </row>
    <row r="17" spans="1:10" x14ac:dyDescent="0.3">
      <c r="A17" t="s">
        <v>19</v>
      </c>
      <c r="B17" t="s">
        <v>37</v>
      </c>
      <c r="C17" t="s">
        <v>40</v>
      </c>
      <c r="D17">
        <v>60</v>
      </c>
      <c r="E17" t="s">
        <v>187</v>
      </c>
      <c r="F17" t="s">
        <v>155</v>
      </c>
      <c r="G17" t="s">
        <v>170</v>
      </c>
      <c r="H17" t="s">
        <v>211</v>
      </c>
      <c r="I17">
        <v>3</v>
      </c>
      <c r="J17" t="s">
        <v>211</v>
      </c>
    </row>
    <row r="18" spans="1:10" x14ac:dyDescent="0.3">
      <c r="A18">
        <v>10149</v>
      </c>
      <c r="B18" t="s">
        <v>37</v>
      </c>
      <c r="C18" t="s">
        <v>41</v>
      </c>
      <c r="D18">
        <v>40</v>
      </c>
      <c r="E18" t="s">
        <v>187</v>
      </c>
      <c r="F18" t="s">
        <v>153</v>
      </c>
      <c r="G18" t="s">
        <v>171</v>
      </c>
      <c r="H18" t="s">
        <v>212</v>
      </c>
      <c r="I18">
        <v>1</v>
      </c>
      <c r="J18" t="s">
        <v>212</v>
      </c>
    </row>
    <row r="19" spans="1:10" x14ac:dyDescent="0.3">
      <c r="A19">
        <v>10141</v>
      </c>
      <c r="B19" t="s">
        <v>37</v>
      </c>
      <c r="C19" t="s">
        <v>41</v>
      </c>
      <c r="D19">
        <v>30</v>
      </c>
      <c r="E19" t="s">
        <v>187</v>
      </c>
      <c r="F19" t="s">
        <v>154</v>
      </c>
      <c r="G19" t="s">
        <v>170</v>
      </c>
      <c r="H19" t="s">
        <v>213</v>
      </c>
      <c r="I19">
        <v>1</v>
      </c>
      <c r="J19" t="s">
        <v>213</v>
      </c>
    </row>
    <row r="20" spans="1:10" x14ac:dyDescent="0.3">
      <c r="A20">
        <v>10142</v>
      </c>
      <c r="B20" t="s">
        <v>37</v>
      </c>
      <c r="C20" t="s">
        <v>41</v>
      </c>
      <c r="D20">
        <v>30</v>
      </c>
      <c r="E20" t="s">
        <v>187</v>
      </c>
      <c r="F20" t="s">
        <v>154</v>
      </c>
      <c r="G20" t="s">
        <v>170</v>
      </c>
      <c r="H20" t="s">
        <v>214</v>
      </c>
      <c r="I20">
        <v>1</v>
      </c>
      <c r="J20" t="s">
        <v>214</v>
      </c>
    </row>
    <row r="21" spans="1:10" x14ac:dyDescent="0.3">
      <c r="A21">
        <v>10146</v>
      </c>
      <c r="B21" t="s">
        <v>37</v>
      </c>
      <c r="C21" t="s">
        <v>41</v>
      </c>
      <c r="D21">
        <v>30</v>
      </c>
      <c r="E21" t="s">
        <v>187</v>
      </c>
      <c r="F21" t="s">
        <v>154</v>
      </c>
      <c r="G21" t="s">
        <v>170</v>
      </c>
      <c r="H21" t="s">
        <v>215</v>
      </c>
      <c r="I21">
        <v>1</v>
      </c>
      <c r="J21" t="s">
        <v>215</v>
      </c>
    </row>
    <row r="22" spans="1:10" x14ac:dyDescent="0.3">
      <c r="A22">
        <v>10147</v>
      </c>
      <c r="B22" t="s">
        <v>37</v>
      </c>
      <c r="C22" t="s">
        <v>41</v>
      </c>
      <c r="D22">
        <v>30</v>
      </c>
      <c r="E22" t="s">
        <v>187</v>
      </c>
      <c r="F22" t="s">
        <v>154</v>
      </c>
      <c r="G22" t="s">
        <v>170</v>
      </c>
      <c r="H22" t="s">
        <v>216</v>
      </c>
      <c r="I22">
        <v>1</v>
      </c>
      <c r="J22" t="s">
        <v>216</v>
      </c>
    </row>
    <row r="23" spans="1:10" x14ac:dyDescent="0.3">
      <c r="A23">
        <v>10152</v>
      </c>
      <c r="B23" t="s">
        <v>38</v>
      </c>
      <c r="C23" t="s">
        <v>41</v>
      </c>
      <c r="D23">
        <v>30</v>
      </c>
      <c r="F23" t="s">
        <v>154</v>
      </c>
      <c r="G23" t="s">
        <v>171</v>
      </c>
      <c r="H23" t="s">
        <v>217</v>
      </c>
      <c r="I23">
        <v>1</v>
      </c>
      <c r="J23" t="s">
        <v>217</v>
      </c>
    </row>
    <row r="24" spans="1:10" x14ac:dyDescent="0.3">
      <c r="A24">
        <v>10139</v>
      </c>
      <c r="B24" t="s">
        <v>37</v>
      </c>
      <c r="C24" t="s">
        <v>41</v>
      </c>
      <c r="D24">
        <v>40</v>
      </c>
      <c r="E24" t="s">
        <v>187</v>
      </c>
      <c r="F24" t="s">
        <v>154</v>
      </c>
      <c r="G24" t="s">
        <v>170</v>
      </c>
      <c r="H24" t="s">
        <v>218</v>
      </c>
      <c r="I24">
        <v>4</v>
      </c>
      <c r="J24" t="s">
        <v>218</v>
      </c>
    </row>
    <row r="25" spans="1:10" x14ac:dyDescent="0.3">
      <c r="A25">
        <v>10140</v>
      </c>
      <c r="B25" t="s">
        <v>37</v>
      </c>
      <c r="C25" t="s">
        <v>41</v>
      </c>
      <c r="D25">
        <v>40</v>
      </c>
      <c r="E25" t="s">
        <v>187</v>
      </c>
      <c r="F25" t="s">
        <v>154</v>
      </c>
      <c r="G25" t="s">
        <v>170</v>
      </c>
      <c r="H25" t="s">
        <v>219</v>
      </c>
      <c r="I25">
        <v>4</v>
      </c>
      <c r="J25" t="s">
        <v>219</v>
      </c>
    </row>
    <row r="26" spans="1:10" x14ac:dyDescent="0.3">
      <c r="A26">
        <v>10154</v>
      </c>
      <c r="B26" t="s">
        <v>37</v>
      </c>
      <c r="C26" t="s">
        <v>41</v>
      </c>
      <c r="D26">
        <v>40</v>
      </c>
      <c r="E26" t="s">
        <v>187</v>
      </c>
      <c r="F26" t="s">
        <v>153</v>
      </c>
      <c r="G26" t="s">
        <v>171</v>
      </c>
      <c r="H26" t="s">
        <v>220</v>
      </c>
      <c r="I26">
        <v>2</v>
      </c>
      <c r="J26" t="s">
        <v>220</v>
      </c>
    </row>
    <row r="27" spans="1:10" x14ac:dyDescent="0.3">
      <c r="A27">
        <v>10151</v>
      </c>
      <c r="B27" t="s">
        <v>37</v>
      </c>
      <c r="C27" t="s">
        <v>41</v>
      </c>
      <c r="D27">
        <v>50</v>
      </c>
      <c r="E27" t="s">
        <v>188</v>
      </c>
      <c r="F27" t="s">
        <v>153</v>
      </c>
      <c r="G27" t="s">
        <v>171</v>
      </c>
      <c r="H27" t="s">
        <v>221</v>
      </c>
      <c r="I27">
        <v>4</v>
      </c>
      <c r="J27" t="s">
        <v>221</v>
      </c>
    </row>
    <row r="28" spans="1:10" x14ac:dyDescent="0.3">
      <c r="A28">
        <v>10153</v>
      </c>
      <c r="B28" t="s">
        <v>37</v>
      </c>
      <c r="C28" t="s">
        <v>41</v>
      </c>
      <c r="D28">
        <v>50</v>
      </c>
      <c r="E28" t="s">
        <v>187</v>
      </c>
      <c r="F28" t="s">
        <v>153</v>
      </c>
      <c r="G28" t="s">
        <v>170</v>
      </c>
      <c r="H28" t="s">
        <v>222</v>
      </c>
      <c r="I28">
        <v>3</v>
      </c>
      <c r="J28" t="s">
        <v>222</v>
      </c>
    </row>
    <row r="29" spans="1:10" x14ac:dyDescent="0.3">
      <c r="A29">
        <v>10245</v>
      </c>
      <c r="B29" t="s">
        <v>37</v>
      </c>
      <c r="C29" t="s">
        <v>42</v>
      </c>
      <c r="D29">
        <v>50</v>
      </c>
      <c r="E29" t="s">
        <v>188</v>
      </c>
      <c r="F29" t="s">
        <v>155</v>
      </c>
      <c r="G29" t="s">
        <v>171</v>
      </c>
      <c r="H29" t="s">
        <v>223</v>
      </c>
      <c r="I29">
        <v>5</v>
      </c>
      <c r="J29" t="s">
        <v>223</v>
      </c>
    </row>
    <row r="30" spans="1:10" x14ac:dyDescent="0.3">
      <c r="A30">
        <v>10052</v>
      </c>
      <c r="B30" t="s">
        <v>37</v>
      </c>
      <c r="C30" t="s">
        <v>42</v>
      </c>
      <c r="D30">
        <v>50</v>
      </c>
      <c r="E30" t="s">
        <v>187</v>
      </c>
      <c r="F30" t="s">
        <v>155</v>
      </c>
      <c r="G30" t="s">
        <v>170</v>
      </c>
      <c r="H30" t="s">
        <v>224</v>
      </c>
      <c r="I30">
        <v>4</v>
      </c>
      <c r="J30" t="s">
        <v>224</v>
      </c>
    </row>
    <row r="31" spans="1:10" x14ac:dyDescent="0.3">
      <c r="A31">
        <v>10150</v>
      </c>
      <c r="B31" t="s">
        <v>37</v>
      </c>
      <c r="C31" t="s">
        <v>41</v>
      </c>
      <c r="D31">
        <v>50</v>
      </c>
      <c r="E31" t="s">
        <v>187</v>
      </c>
      <c r="F31" t="s">
        <v>153</v>
      </c>
      <c r="G31" t="s">
        <v>170</v>
      </c>
      <c r="H31" t="s">
        <v>225</v>
      </c>
      <c r="I31">
        <v>3</v>
      </c>
      <c r="J31" t="s">
        <v>225</v>
      </c>
    </row>
    <row r="32" spans="1:10" x14ac:dyDescent="0.3">
      <c r="A32">
        <v>10155</v>
      </c>
      <c r="B32" t="s">
        <v>37</v>
      </c>
      <c r="C32" t="s">
        <v>43</v>
      </c>
      <c r="D32">
        <v>50</v>
      </c>
      <c r="E32" t="s">
        <v>188</v>
      </c>
      <c r="F32" t="s">
        <v>153</v>
      </c>
      <c r="G32" t="s">
        <v>171</v>
      </c>
      <c r="H32" t="s">
        <v>226</v>
      </c>
      <c r="I32">
        <v>4</v>
      </c>
      <c r="J32" t="s">
        <v>226</v>
      </c>
    </row>
    <row r="33" spans="1:10" x14ac:dyDescent="0.3">
      <c r="A33">
        <v>10053</v>
      </c>
      <c r="B33" t="s">
        <v>37</v>
      </c>
      <c r="C33" t="s">
        <v>42</v>
      </c>
      <c r="D33">
        <v>50</v>
      </c>
      <c r="E33" t="s">
        <v>187</v>
      </c>
      <c r="F33" t="s">
        <v>155</v>
      </c>
      <c r="G33" t="s">
        <v>170</v>
      </c>
      <c r="H33" t="s">
        <v>227</v>
      </c>
      <c r="I33">
        <v>3</v>
      </c>
      <c r="J33" t="s">
        <v>227</v>
      </c>
    </row>
    <row r="34" spans="1:10" x14ac:dyDescent="0.3">
      <c r="A34">
        <v>10380</v>
      </c>
      <c r="B34" t="s">
        <v>37</v>
      </c>
      <c r="C34" t="s">
        <v>42</v>
      </c>
      <c r="D34">
        <v>40</v>
      </c>
      <c r="E34" t="s">
        <v>187</v>
      </c>
      <c r="F34" t="s">
        <v>154</v>
      </c>
      <c r="G34" t="s">
        <v>170</v>
      </c>
      <c r="H34" t="s">
        <v>228</v>
      </c>
      <c r="I34">
        <v>4</v>
      </c>
      <c r="J34" t="s">
        <v>228</v>
      </c>
    </row>
    <row r="35" spans="1:10" x14ac:dyDescent="0.3">
      <c r="A35">
        <v>10051</v>
      </c>
      <c r="B35" t="s">
        <v>37</v>
      </c>
      <c r="C35" t="s">
        <v>42</v>
      </c>
      <c r="D35">
        <v>30</v>
      </c>
      <c r="E35" t="s">
        <v>187</v>
      </c>
      <c r="F35" t="s">
        <v>155</v>
      </c>
      <c r="G35" t="s">
        <v>170</v>
      </c>
      <c r="H35" t="s">
        <v>229</v>
      </c>
      <c r="I35">
        <v>2</v>
      </c>
      <c r="J35" t="s">
        <v>229</v>
      </c>
    </row>
    <row r="36" spans="1:10" x14ac:dyDescent="0.3">
      <c r="A36">
        <v>10381</v>
      </c>
      <c r="B36" t="s">
        <v>37</v>
      </c>
      <c r="C36" t="s">
        <v>44</v>
      </c>
      <c r="D36">
        <v>50</v>
      </c>
      <c r="E36" t="s">
        <v>187</v>
      </c>
      <c r="F36" t="s">
        <v>155</v>
      </c>
      <c r="G36" t="s">
        <v>171</v>
      </c>
      <c r="H36" t="s">
        <v>230</v>
      </c>
      <c r="I36">
        <v>2</v>
      </c>
      <c r="J36" t="s">
        <v>230</v>
      </c>
    </row>
    <row r="37" spans="1:10" x14ac:dyDescent="0.3">
      <c r="A37">
        <v>10382</v>
      </c>
      <c r="B37" t="s">
        <v>37</v>
      </c>
      <c r="C37" t="s">
        <v>44</v>
      </c>
      <c r="D37">
        <v>50</v>
      </c>
      <c r="E37" t="s">
        <v>187</v>
      </c>
      <c r="F37" t="s">
        <v>155</v>
      </c>
      <c r="G37" t="s">
        <v>171</v>
      </c>
      <c r="H37" t="s">
        <v>231</v>
      </c>
      <c r="I37">
        <v>2</v>
      </c>
      <c r="J37" t="s">
        <v>231</v>
      </c>
    </row>
    <row r="38" spans="1:10" x14ac:dyDescent="0.3">
      <c r="A38">
        <v>10256</v>
      </c>
      <c r="B38" t="s">
        <v>37</v>
      </c>
      <c r="C38" t="s">
        <v>44</v>
      </c>
      <c r="D38">
        <v>40</v>
      </c>
      <c r="E38" t="s">
        <v>188</v>
      </c>
      <c r="F38" t="s">
        <v>155</v>
      </c>
      <c r="G38" t="s">
        <v>171</v>
      </c>
      <c r="H38" t="s">
        <v>232</v>
      </c>
      <c r="I38">
        <v>3</v>
      </c>
      <c r="J38" t="s">
        <v>232</v>
      </c>
    </row>
    <row r="39" spans="1:10" x14ac:dyDescent="0.3">
      <c r="A39">
        <v>10414</v>
      </c>
      <c r="B39" t="s">
        <v>37</v>
      </c>
      <c r="C39" t="s">
        <v>44</v>
      </c>
      <c r="D39">
        <v>30</v>
      </c>
      <c r="E39" t="s">
        <v>187</v>
      </c>
      <c r="F39" t="s">
        <v>155</v>
      </c>
      <c r="G39" t="s">
        <v>171</v>
      </c>
      <c r="H39" t="s">
        <v>233</v>
      </c>
      <c r="I39">
        <v>1</v>
      </c>
      <c r="J39" t="s">
        <v>233</v>
      </c>
    </row>
    <row r="40" spans="1:10" x14ac:dyDescent="0.3">
      <c r="A40">
        <v>10234</v>
      </c>
      <c r="B40" t="s">
        <v>37</v>
      </c>
      <c r="C40" t="s">
        <v>44</v>
      </c>
      <c r="D40">
        <v>30</v>
      </c>
      <c r="E40" t="s">
        <v>187</v>
      </c>
      <c r="F40" t="s">
        <v>155</v>
      </c>
      <c r="G40" t="s">
        <v>171</v>
      </c>
      <c r="H40" t="s">
        <v>234</v>
      </c>
      <c r="I40">
        <v>1</v>
      </c>
      <c r="J40" t="s">
        <v>234</v>
      </c>
    </row>
    <row r="41" spans="1:10" x14ac:dyDescent="0.3">
      <c r="A41">
        <v>10235</v>
      </c>
      <c r="B41" t="s">
        <v>37</v>
      </c>
      <c r="C41" t="s">
        <v>44</v>
      </c>
      <c r="D41">
        <v>30</v>
      </c>
      <c r="E41" t="s">
        <v>187</v>
      </c>
      <c r="F41" t="s">
        <v>154</v>
      </c>
      <c r="G41" t="s">
        <v>171</v>
      </c>
      <c r="H41" t="s">
        <v>235</v>
      </c>
      <c r="I41">
        <v>2</v>
      </c>
      <c r="J41" t="s">
        <v>235</v>
      </c>
    </row>
    <row r="42" spans="1:10" x14ac:dyDescent="0.3">
      <c r="A42">
        <v>10415</v>
      </c>
      <c r="B42" t="s">
        <v>37</v>
      </c>
      <c r="C42" t="s">
        <v>44</v>
      </c>
      <c r="D42">
        <v>30</v>
      </c>
      <c r="E42" t="s">
        <v>187</v>
      </c>
      <c r="F42" t="s">
        <v>154</v>
      </c>
      <c r="G42" t="s">
        <v>171</v>
      </c>
      <c r="H42" t="s">
        <v>236</v>
      </c>
      <c r="I42">
        <v>2</v>
      </c>
      <c r="J42" t="s">
        <v>236</v>
      </c>
    </row>
    <row r="43" spans="1:10" x14ac:dyDescent="0.3">
      <c r="A43">
        <v>10476</v>
      </c>
      <c r="B43" t="s">
        <v>37</v>
      </c>
      <c r="C43" t="s">
        <v>42</v>
      </c>
      <c r="D43">
        <v>40</v>
      </c>
      <c r="E43" t="s">
        <v>188</v>
      </c>
      <c r="F43" t="s">
        <v>154</v>
      </c>
      <c r="G43" t="s">
        <v>171</v>
      </c>
      <c r="H43" t="s">
        <v>237</v>
      </c>
      <c r="I43">
        <v>3</v>
      </c>
      <c r="J43" t="s">
        <v>237</v>
      </c>
    </row>
    <row r="44" spans="1:10" x14ac:dyDescent="0.3">
      <c r="A44">
        <v>10239</v>
      </c>
      <c r="B44" t="s">
        <v>37</v>
      </c>
      <c r="C44" t="s">
        <v>44</v>
      </c>
      <c r="D44">
        <v>40</v>
      </c>
      <c r="E44" t="s">
        <v>187</v>
      </c>
      <c r="F44" t="s">
        <v>155</v>
      </c>
      <c r="G44" t="s">
        <v>171</v>
      </c>
      <c r="H44" t="s">
        <v>238</v>
      </c>
      <c r="I44">
        <v>2</v>
      </c>
      <c r="J44" t="s">
        <v>238</v>
      </c>
    </row>
    <row r="45" spans="1:10" x14ac:dyDescent="0.3">
      <c r="A45">
        <v>10240</v>
      </c>
      <c r="B45" t="s">
        <v>37</v>
      </c>
      <c r="C45" t="s">
        <v>44</v>
      </c>
      <c r="D45">
        <v>40</v>
      </c>
      <c r="E45" t="s">
        <v>187</v>
      </c>
      <c r="F45" t="s">
        <v>155</v>
      </c>
      <c r="G45" t="s">
        <v>171</v>
      </c>
      <c r="H45" t="s">
        <v>239</v>
      </c>
      <c r="I45">
        <v>2</v>
      </c>
      <c r="J45" t="s">
        <v>239</v>
      </c>
    </row>
    <row r="46" spans="1:10" x14ac:dyDescent="0.3">
      <c r="A46">
        <v>10695</v>
      </c>
      <c r="B46" t="s">
        <v>37</v>
      </c>
      <c r="C46" t="s">
        <v>44</v>
      </c>
      <c r="D46">
        <v>50</v>
      </c>
      <c r="E46" t="s">
        <v>187</v>
      </c>
      <c r="F46" t="s">
        <v>155</v>
      </c>
      <c r="G46" t="s">
        <v>171</v>
      </c>
      <c r="H46" t="s">
        <v>240</v>
      </c>
      <c r="I46">
        <v>4</v>
      </c>
      <c r="J46" t="s">
        <v>240</v>
      </c>
    </row>
    <row r="47" spans="1:10" x14ac:dyDescent="0.3">
      <c r="A47">
        <v>10241</v>
      </c>
      <c r="B47" t="s">
        <v>38</v>
      </c>
      <c r="C47" t="s">
        <v>44</v>
      </c>
      <c r="D47">
        <v>30</v>
      </c>
      <c r="F47" t="s">
        <v>154</v>
      </c>
      <c r="G47" t="s">
        <v>171</v>
      </c>
      <c r="H47" t="s">
        <v>241</v>
      </c>
      <c r="I47">
        <v>2</v>
      </c>
      <c r="J47" t="s">
        <v>241</v>
      </c>
    </row>
    <row r="48" spans="1:10" x14ac:dyDescent="0.3">
      <c r="A48">
        <v>10246</v>
      </c>
      <c r="B48" t="s">
        <v>38</v>
      </c>
      <c r="C48" t="s">
        <v>44</v>
      </c>
      <c r="D48">
        <v>40</v>
      </c>
      <c r="F48" t="s">
        <v>155</v>
      </c>
      <c r="G48" t="s">
        <v>170</v>
      </c>
      <c r="H48" t="s">
        <v>242</v>
      </c>
      <c r="I48">
        <v>2</v>
      </c>
      <c r="J48" t="s">
        <v>242</v>
      </c>
    </row>
    <row r="49" spans="1:10" x14ac:dyDescent="0.3">
      <c r="A49">
        <v>10247</v>
      </c>
      <c r="B49" t="s">
        <v>38</v>
      </c>
      <c r="C49" t="s">
        <v>44</v>
      </c>
      <c r="D49">
        <v>40</v>
      </c>
      <c r="F49" t="s">
        <v>155</v>
      </c>
      <c r="G49" t="s">
        <v>170</v>
      </c>
      <c r="H49" t="s">
        <v>243</v>
      </c>
      <c r="J49" t="s">
        <v>243</v>
      </c>
    </row>
    <row r="50" spans="1:10" x14ac:dyDescent="0.3">
      <c r="A50">
        <v>10411</v>
      </c>
      <c r="B50" t="s">
        <v>38</v>
      </c>
      <c r="C50" t="s">
        <v>186</v>
      </c>
      <c r="D50">
        <v>30</v>
      </c>
      <c r="F50" t="s">
        <v>154</v>
      </c>
      <c r="G50" t="s">
        <v>170</v>
      </c>
      <c r="H50" t="s">
        <v>244</v>
      </c>
      <c r="I50">
        <v>2</v>
      </c>
      <c r="J50" t="s">
        <v>244</v>
      </c>
    </row>
    <row r="51" spans="1:10" x14ac:dyDescent="0.3">
      <c r="A51">
        <v>10156</v>
      </c>
      <c r="B51" t="s">
        <v>37</v>
      </c>
      <c r="C51" t="s">
        <v>43</v>
      </c>
      <c r="D51">
        <v>50</v>
      </c>
      <c r="E51" t="s">
        <v>188</v>
      </c>
      <c r="F51" t="s">
        <v>153</v>
      </c>
      <c r="G51" t="s">
        <v>171</v>
      </c>
      <c r="H51" t="s">
        <v>245</v>
      </c>
      <c r="I51">
        <v>4</v>
      </c>
      <c r="J51" t="s">
        <v>245</v>
      </c>
    </row>
    <row r="52" spans="1:10" x14ac:dyDescent="0.3">
      <c r="A52">
        <v>10157</v>
      </c>
      <c r="B52" t="s">
        <v>37</v>
      </c>
      <c r="C52" t="s">
        <v>43</v>
      </c>
      <c r="D52">
        <v>50</v>
      </c>
      <c r="E52" t="s">
        <v>188</v>
      </c>
      <c r="F52" t="s">
        <v>153</v>
      </c>
      <c r="G52" t="s">
        <v>171</v>
      </c>
      <c r="H52" t="s">
        <v>246</v>
      </c>
      <c r="I52">
        <v>2</v>
      </c>
      <c r="J52" t="s">
        <v>246</v>
      </c>
    </row>
    <row r="53" spans="1:10" x14ac:dyDescent="0.3">
      <c r="A53">
        <v>10412</v>
      </c>
      <c r="B53" t="s">
        <v>38</v>
      </c>
      <c r="C53" t="s">
        <v>186</v>
      </c>
      <c r="D53">
        <v>30</v>
      </c>
      <c r="F53" t="s">
        <v>154</v>
      </c>
      <c r="G53" t="s">
        <v>170</v>
      </c>
      <c r="H53" t="s">
        <v>247</v>
      </c>
      <c r="I53">
        <v>2</v>
      </c>
      <c r="J53" t="s">
        <v>247</v>
      </c>
    </row>
    <row r="54" spans="1:10" x14ac:dyDescent="0.3">
      <c r="A54">
        <v>10322</v>
      </c>
      <c r="B54" t="s">
        <v>37</v>
      </c>
      <c r="C54" t="s">
        <v>186</v>
      </c>
      <c r="D54">
        <v>50</v>
      </c>
      <c r="E54" t="s">
        <v>188</v>
      </c>
      <c r="F54" t="s">
        <v>155</v>
      </c>
      <c r="G54" t="s">
        <v>171</v>
      </c>
      <c r="H54" t="s">
        <v>248</v>
      </c>
      <c r="I54">
        <v>3</v>
      </c>
      <c r="J54" t="s">
        <v>248</v>
      </c>
    </row>
    <row r="55" spans="1:10" x14ac:dyDescent="0.3">
      <c r="A55">
        <v>10323</v>
      </c>
      <c r="B55" t="s">
        <v>37</v>
      </c>
      <c r="C55" t="s">
        <v>186</v>
      </c>
      <c r="D55">
        <v>50</v>
      </c>
      <c r="E55" t="s">
        <v>188</v>
      </c>
      <c r="F55" t="s">
        <v>155</v>
      </c>
      <c r="G55" t="s">
        <v>171</v>
      </c>
      <c r="H55" t="s">
        <v>249</v>
      </c>
      <c r="I55">
        <v>3</v>
      </c>
      <c r="J55" t="s">
        <v>249</v>
      </c>
    </row>
    <row r="56" spans="1:10" x14ac:dyDescent="0.3">
      <c r="A56">
        <v>10416</v>
      </c>
      <c r="B56" t="s">
        <v>38</v>
      </c>
      <c r="C56" t="s">
        <v>186</v>
      </c>
      <c r="D56">
        <v>30</v>
      </c>
      <c r="F56" t="s">
        <v>154</v>
      </c>
      <c r="G56" t="s">
        <v>171</v>
      </c>
      <c r="H56" t="s">
        <v>250</v>
      </c>
      <c r="I56">
        <v>1</v>
      </c>
      <c r="J56" t="s">
        <v>250</v>
      </c>
    </row>
    <row r="57" spans="1:10" x14ac:dyDescent="0.3">
      <c r="A57">
        <v>10379</v>
      </c>
      <c r="B57" t="s">
        <v>38</v>
      </c>
      <c r="C57" t="s">
        <v>40</v>
      </c>
      <c r="D57">
        <v>40</v>
      </c>
      <c r="F57" t="s">
        <v>154</v>
      </c>
      <c r="G57" t="s">
        <v>171</v>
      </c>
      <c r="H57" t="s">
        <v>251</v>
      </c>
      <c r="I57">
        <v>2</v>
      </c>
      <c r="J57" t="s">
        <v>251</v>
      </c>
    </row>
    <row r="58" spans="1:10" x14ac:dyDescent="0.3">
      <c r="A58">
        <v>10413</v>
      </c>
      <c r="B58" t="s">
        <v>37</v>
      </c>
      <c r="C58" t="s">
        <v>186</v>
      </c>
      <c r="D58">
        <v>30</v>
      </c>
      <c r="E58" t="s">
        <v>188</v>
      </c>
      <c r="F58" t="s">
        <v>155</v>
      </c>
      <c r="G58" t="s">
        <v>171</v>
      </c>
      <c r="H58" t="s">
        <v>252</v>
      </c>
      <c r="I58">
        <v>2</v>
      </c>
      <c r="J58" t="s">
        <v>252</v>
      </c>
    </row>
    <row r="59" spans="1:10" x14ac:dyDescent="0.3">
      <c r="A59" t="s">
        <v>20</v>
      </c>
      <c r="B59" t="s">
        <v>38</v>
      </c>
      <c r="C59" t="s">
        <v>186</v>
      </c>
      <c r="D59">
        <v>30</v>
      </c>
      <c r="E59" t="s">
        <v>187</v>
      </c>
      <c r="F59" t="s">
        <v>155</v>
      </c>
      <c r="G59" t="s">
        <v>171</v>
      </c>
      <c r="H59" t="s">
        <v>253</v>
      </c>
      <c r="I59">
        <v>2</v>
      </c>
      <c r="J59" t="s">
        <v>253</v>
      </c>
    </row>
    <row r="60" spans="1:10" x14ac:dyDescent="0.3">
      <c r="A60" t="s">
        <v>21</v>
      </c>
      <c r="B60" t="s">
        <v>38</v>
      </c>
      <c r="C60" t="s">
        <v>186</v>
      </c>
      <c r="D60">
        <v>30</v>
      </c>
      <c r="E60" t="s">
        <v>187</v>
      </c>
      <c r="F60" t="s">
        <v>155</v>
      </c>
      <c r="G60" t="s">
        <v>171</v>
      </c>
      <c r="H60" t="s">
        <v>254</v>
      </c>
      <c r="I60">
        <v>2</v>
      </c>
      <c r="J60" t="s">
        <v>254</v>
      </c>
    </row>
    <row r="61" spans="1:10" x14ac:dyDescent="0.3">
      <c r="A61">
        <v>10417</v>
      </c>
      <c r="B61" t="s">
        <v>38</v>
      </c>
      <c r="C61" t="s">
        <v>186</v>
      </c>
      <c r="D61">
        <v>50</v>
      </c>
      <c r="F61" t="s">
        <v>155</v>
      </c>
      <c r="G61" t="s">
        <v>171</v>
      </c>
      <c r="H61" t="s">
        <v>255</v>
      </c>
      <c r="I61">
        <v>3</v>
      </c>
      <c r="J61" t="s">
        <v>255</v>
      </c>
    </row>
    <row r="62" spans="1:10" x14ac:dyDescent="0.3">
      <c r="A62">
        <v>10410</v>
      </c>
      <c r="B62" t="s">
        <v>37</v>
      </c>
      <c r="C62" t="s">
        <v>186</v>
      </c>
      <c r="D62">
        <v>40</v>
      </c>
      <c r="E62" t="s">
        <v>188</v>
      </c>
      <c r="F62" t="s">
        <v>155</v>
      </c>
      <c r="G62" t="s">
        <v>171</v>
      </c>
      <c r="H62" t="s">
        <v>256</v>
      </c>
      <c r="I62">
        <v>2</v>
      </c>
      <c r="J62" t="s">
        <v>256</v>
      </c>
    </row>
    <row r="63" spans="1:10" x14ac:dyDescent="0.3">
      <c r="A63">
        <v>10326</v>
      </c>
      <c r="B63" t="s">
        <v>37</v>
      </c>
      <c r="C63" t="s">
        <v>45</v>
      </c>
      <c r="D63">
        <v>30</v>
      </c>
      <c r="E63" t="s">
        <v>188</v>
      </c>
      <c r="F63" t="s">
        <v>155</v>
      </c>
      <c r="G63" t="s">
        <v>171</v>
      </c>
      <c r="H63" t="s">
        <v>257</v>
      </c>
      <c r="I63">
        <v>4</v>
      </c>
      <c r="J63" t="s">
        <v>257</v>
      </c>
    </row>
    <row r="64" spans="1:10" x14ac:dyDescent="0.3">
      <c r="A64">
        <v>10327</v>
      </c>
      <c r="B64" t="s">
        <v>37</v>
      </c>
      <c r="C64" t="s">
        <v>45</v>
      </c>
      <c r="D64">
        <v>50</v>
      </c>
      <c r="E64" t="s">
        <v>187</v>
      </c>
      <c r="F64" t="s">
        <v>155</v>
      </c>
      <c r="G64" t="s">
        <v>171</v>
      </c>
      <c r="H64" t="s">
        <v>258</v>
      </c>
      <c r="I64">
        <v>3</v>
      </c>
      <c r="J64" t="s">
        <v>258</v>
      </c>
    </row>
    <row r="65" spans="1:10" x14ac:dyDescent="0.3">
      <c r="A65">
        <v>10599</v>
      </c>
      <c r="B65" t="s">
        <v>37</v>
      </c>
      <c r="C65" t="s">
        <v>45</v>
      </c>
      <c r="D65">
        <v>60</v>
      </c>
      <c r="E65" t="s">
        <v>187</v>
      </c>
      <c r="F65" t="s">
        <v>155</v>
      </c>
      <c r="G65" t="s">
        <v>171</v>
      </c>
      <c r="H65" t="s">
        <v>259</v>
      </c>
      <c r="I65">
        <v>5</v>
      </c>
      <c r="J65" t="s">
        <v>259</v>
      </c>
    </row>
    <row r="66" spans="1:10" x14ac:dyDescent="0.3">
      <c r="A66">
        <v>10328</v>
      </c>
      <c r="B66" t="s">
        <v>38</v>
      </c>
      <c r="C66" t="s">
        <v>45</v>
      </c>
      <c r="D66">
        <v>60</v>
      </c>
      <c r="F66" t="s">
        <v>155</v>
      </c>
      <c r="G66" t="s">
        <v>170</v>
      </c>
      <c r="H66" t="s">
        <v>260</v>
      </c>
      <c r="I66">
        <v>5</v>
      </c>
      <c r="J66" t="s">
        <v>260</v>
      </c>
    </row>
    <row r="67" spans="1:10" x14ac:dyDescent="0.3">
      <c r="A67" t="s">
        <v>22</v>
      </c>
      <c r="B67" t="s">
        <v>38</v>
      </c>
      <c r="C67" t="s">
        <v>46</v>
      </c>
      <c r="D67">
        <v>30</v>
      </c>
      <c r="F67" t="s">
        <v>154</v>
      </c>
      <c r="G67" t="s">
        <v>170</v>
      </c>
      <c r="H67" t="s">
        <v>261</v>
      </c>
      <c r="I67">
        <v>2</v>
      </c>
      <c r="J67" t="s">
        <v>261</v>
      </c>
    </row>
    <row r="68" spans="1:10" x14ac:dyDescent="0.3">
      <c r="A68" t="s">
        <v>23</v>
      </c>
      <c r="B68" t="s">
        <v>38</v>
      </c>
      <c r="C68" t="s">
        <v>46</v>
      </c>
      <c r="D68">
        <v>30</v>
      </c>
      <c r="F68" t="s">
        <v>154</v>
      </c>
      <c r="G68" t="s">
        <v>170</v>
      </c>
      <c r="H68" t="s">
        <v>262</v>
      </c>
      <c r="I68">
        <v>2</v>
      </c>
      <c r="J68" t="s">
        <v>262</v>
      </c>
    </row>
    <row r="69" spans="1:10" x14ac:dyDescent="0.3">
      <c r="A69" t="s">
        <v>24</v>
      </c>
      <c r="B69" t="s">
        <v>38</v>
      </c>
      <c r="C69" t="s">
        <v>46</v>
      </c>
      <c r="D69">
        <v>30</v>
      </c>
      <c r="F69" t="s">
        <v>154</v>
      </c>
      <c r="G69" t="s">
        <v>170</v>
      </c>
      <c r="H69" t="s">
        <v>263</v>
      </c>
      <c r="I69">
        <v>2</v>
      </c>
      <c r="J69" t="s">
        <v>263</v>
      </c>
    </row>
    <row r="70" spans="1:10" x14ac:dyDescent="0.3">
      <c r="A70">
        <v>10248</v>
      </c>
      <c r="B70" t="s">
        <v>38</v>
      </c>
      <c r="C70" t="s">
        <v>45</v>
      </c>
      <c r="D70">
        <v>30</v>
      </c>
      <c r="F70" t="s">
        <v>154</v>
      </c>
      <c r="G70" t="s">
        <v>170</v>
      </c>
      <c r="H70" t="s">
        <v>264</v>
      </c>
      <c r="I70">
        <v>1</v>
      </c>
      <c r="J70" t="s">
        <v>264</v>
      </c>
    </row>
    <row r="71" spans="1:10" x14ac:dyDescent="0.3">
      <c r="A71">
        <v>10249</v>
      </c>
      <c r="B71" t="s">
        <v>38</v>
      </c>
      <c r="C71" t="s">
        <v>45</v>
      </c>
      <c r="D71">
        <v>30</v>
      </c>
      <c r="F71" t="s">
        <v>154</v>
      </c>
      <c r="G71" t="s">
        <v>170</v>
      </c>
      <c r="H71" t="s">
        <v>265</v>
      </c>
      <c r="I71">
        <v>1</v>
      </c>
      <c r="J71" t="s">
        <v>265</v>
      </c>
    </row>
    <row r="72" spans="1:10" x14ac:dyDescent="0.3">
      <c r="A72">
        <v>10054</v>
      </c>
      <c r="B72" t="s">
        <v>38</v>
      </c>
      <c r="C72" t="s">
        <v>45</v>
      </c>
      <c r="D72">
        <v>30</v>
      </c>
      <c r="F72" t="s">
        <v>154</v>
      </c>
      <c r="G72" t="s">
        <v>171</v>
      </c>
      <c r="H72" t="s">
        <v>266</v>
      </c>
      <c r="I72">
        <v>1</v>
      </c>
      <c r="J72" t="s">
        <v>266</v>
      </c>
    </row>
    <row r="73" spans="1:10" x14ac:dyDescent="0.3">
      <c r="A73" t="s">
        <v>25</v>
      </c>
      <c r="B73" t="s">
        <v>37</v>
      </c>
      <c r="C73" t="s">
        <v>46</v>
      </c>
      <c r="D73">
        <v>50</v>
      </c>
      <c r="E73" t="s">
        <v>187</v>
      </c>
      <c r="F73" t="s">
        <v>154</v>
      </c>
      <c r="G73" t="s">
        <v>171</v>
      </c>
      <c r="H73" t="s">
        <v>267</v>
      </c>
      <c r="I73">
        <v>3</v>
      </c>
      <c r="J73" t="s">
        <v>267</v>
      </c>
    </row>
    <row r="74" spans="1:10" x14ac:dyDescent="0.3">
      <c r="A74" t="s">
        <v>26</v>
      </c>
      <c r="B74" t="s">
        <v>37</v>
      </c>
      <c r="C74" t="s">
        <v>46</v>
      </c>
      <c r="D74">
        <v>50</v>
      </c>
      <c r="E74" t="s">
        <v>188</v>
      </c>
      <c r="F74" t="s">
        <v>154</v>
      </c>
      <c r="G74" t="s">
        <v>171</v>
      </c>
      <c r="H74" t="s">
        <v>268</v>
      </c>
      <c r="I74">
        <v>4</v>
      </c>
      <c r="J74" t="s">
        <v>268</v>
      </c>
    </row>
    <row r="75" spans="1:10" x14ac:dyDescent="0.3">
      <c r="A75" t="s">
        <v>27</v>
      </c>
      <c r="B75" t="s">
        <v>38</v>
      </c>
      <c r="C75" t="s">
        <v>46</v>
      </c>
      <c r="D75">
        <v>30</v>
      </c>
      <c r="F75" t="s">
        <v>154</v>
      </c>
      <c r="G75" t="s">
        <v>171</v>
      </c>
      <c r="H75" t="s">
        <v>269</v>
      </c>
      <c r="I75">
        <v>2</v>
      </c>
      <c r="J75" t="s">
        <v>269</v>
      </c>
    </row>
    <row r="76" spans="1:10" x14ac:dyDescent="0.3">
      <c r="A76">
        <v>10254</v>
      </c>
      <c r="B76" t="s">
        <v>38</v>
      </c>
      <c r="C76" t="s">
        <v>45</v>
      </c>
      <c r="D76">
        <v>30</v>
      </c>
      <c r="F76" t="s">
        <v>154</v>
      </c>
      <c r="G76" t="s">
        <v>171</v>
      </c>
      <c r="H76" t="s">
        <v>270</v>
      </c>
      <c r="I76">
        <v>1</v>
      </c>
      <c r="J76" t="s">
        <v>270</v>
      </c>
    </row>
    <row r="77" spans="1:10" x14ac:dyDescent="0.3">
      <c r="A77">
        <v>10250</v>
      </c>
      <c r="B77" t="s">
        <v>38</v>
      </c>
      <c r="C77" t="s">
        <v>45</v>
      </c>
      <c r="D77">
        <v>30</v>
      </c>
      <c r="F77" t="s">
        <v>154</v>
      </c>
      <c r="G77" t="s">
        <v>171</v>
      </c>
      <c r="H77" t="s">
        <v>271</v>
      </c>
      <c r="I77">
        <v>1</v>
      </c>
      <c r="J77" t="s">
        <v>271</v>
      </c>
    </row>
    <row r="78" spans="1:10" x14ac:dyDescent="0.3">
      <c r="A78" t="s">
        <v>28</v>
      </c>
      <c r="B78" t="s">
        <v>38</v>
      </c>
      <c r="C78" t="s">
        <v>46</v>
      </c>
      <c r="D78">
        <v>30</v>
      </c>
      <c r="F78" t="s">
        <v>154</v>
      </c>
      <c r="G78" t="s">
        <v>170</v>
      </c>
      <c r="H78" t="s">
        <v>272</v>
      </c>
      <c r="I78">
        <v>2</v>
      </c>
      <c r="J78" t="s">
        <v>272</v>
      </c>
    </row>
    <row r="79" spans="1:10" x14ac:dyDescent="0.3">
      <c r="A79">
        <v>10048</v>
      </c>
      <c r="B79" t="s">
        <v>38</v>
      </c>
      <c r="C79" t="s">
        <v>46</v>
      </c>
      <c r="D79">
        <v>30</v>
      </c>
      <c r="F79" t="s">
        <v>154</v>
      </c>
      <c r="G79" t="s">
        <v>171</v>
      </c>
      <c r="H79" t="s">
        <v>273</v>
      </c>
      <c r="I79">
        <v>2</v>
      </c>
      <c r="J79" t="s">
        <v>273</v>
      </c>
    </row>
    <row r="80" spans="1:10" x14ac:dyDescent="0.3">
      <c r="A80">
        <v>10049</v>
      </c>
      <c r="B80" t="s">
        <v>38</v>
      </c>
      <c r="C80" t="s">
        <v>46</v>
      </c>
      <c r="D80">
        <v>30</v>
      </c>
      <c r="F80" t="s">
        <v>154</v>
      </c>
      <c r="G80" t="s">
        <v>171</v>
      </c>
      <c r="H80" t="s">
        <v>274</v>
      </c>
      <c r="I80">
        <v>2</v>
      </c>
      <c r="J80" t="s">
        <v>274</v>
      </c>
    </row>
    <row r="81" spans="1:10" x14ac:dyDescent="0.3">
      <c r="A81">
        <v>10696</v>
      </c>
      <c r="B81" t="s">
        <v>37</v>
      </c>
      <c r="C81" t="s">
        <v>46</v>
      </c>
      <c r="D81">
        <v>50</v>
      </c>
      <c r="E81" t="s">
        <v>187</v>
      </c>
      <c r="F81" t="s">
        <v>154</v>
      </c>
      <c r="G81" t="s">
        <v>171</v>
      </c>
      <c r="H81" t="s">
        <v>275</v>
      </c>
      <c r="I81">
        <v>3</v>
      </c>
      <c r="J81" t="s">
        <v>275</v>
      </c>
    </row>
    <row r="82" spans="1:10" x14ac:dyDescent="0.3">
      <c r="A82" t="s">
        <v>29</v>
      </c>
      <c r="B82" t="s">
        <v>37</v>
      </c>
      <c r="C82" t="s">
        <v>46</v>
      </c>
      <c r="D82">
        <v>50</v>
      </c>
      <c r="E82" t="s">
        <v>187</v>
      </c>
      <c r="F82" t="s">
        <v>154</v>
      </c>
      <c r="G82" t="s">
        <v>171</v>
      </c>
      <c r="H82" t="s">
        <v>276</v>
      </c>
      <c r="I82">
        <v>3</v>
      </c>
      <c r="J82" t="s">
        <v>276</v>
      </c>
    </row>
    <row r="83" spans="1:10" x14ac:dyDescent="0.3">
      <c r="A83" t="s">
        <v>30</v>
      </c>
      <c r="B83" t="s">
        <v>37</v>
      </c>
      <c r="C83" t="s">
        <v>46</v>
      </c>
      <c r="D83">
        <v>30</v>
      </c>
      <c r="E83" t="s">
        <v>188</v>
      </c>
      <c r="F83" t="s">
        <v>154</v>
      </c>
      <c r="G83" t="s">
        <v>171</v>
      </c>
      <c r="H83" t="s">
        <v>277</v>
      </c>
      <c r="I83">
        <v>2</v>
      </c>
      <c r="J83" t="s">
        <v>277</v>
      </c>
    </row>
    <row r="84" spans="1:10" x14ac:dyDescent="0.3">
      <c r="A84" t="s">
        <v>31</v>
      </c>
      <c r="B84" t="s">
        <v>37</v>
      </c>
      <c r="C84" t="s">
        <v>46</v>
      </c>
      <c r="D84">
        <v>40</v>
      </c>
      <c r="E84" t="s">
        <v>188</v>
      </c>
      <c r="F84" t="s">
        <v>154</v>
      </c>
      <c r="G84" t="s">
        <v>171</v>
      </c>
      <c r="H84" t="s">
        <v>278</v>
      </c>
      <c r="I84">
        <v>3</v>
      </c>
      <c r="J84" t="s">
        <v>278</v>
      </c>
    </row>
    <row r="85" spans="1:10" x14ac:dyDescent="0.3">
      <c r="A85">
        <v>10325</v>
      </c>
      <c r="B85" t="s">
        <v>37</v>
      </c>
      <c r="C85" t="s">
        <v>43</v>
      </c>
      <c r="D85">
        <v>30</v>
      </c>
      <c r="E85" t="s">
        <v>187</v>
      </c>
      <c r="F85" t="s">
        <v>154</v>
      </c>
      <c r="G85" t="s">
        <v>171</v>
      </c>
      <c r="H85" t="s">
        <v>279</v>
      </c>
      <c r="I85">
        <v>1</v>
      </c>
      <c r="J85" t="s">
        <v>279</v>
      </c>
    </row>
    <row r="86" spans="1:10" x14ac:dyDescent="0.3">
      <c r="A86">
        <v>10122</v>
      </c>
      <c r="B86" t="s">
        <v>37</v>
      </c>
      <c r="C86" t="s">
        <v>43</v>
      </c>
      <c r="D86">
        <v>40</v>
      </c>
      <c r="E86" t="s">
        <v>188</v>
      </c>
      <c r="F86" t="s">
        <v>153</v>
      </c>
      <c r="G86" t="s">
        <v>171</v>
      </c>
      <c r="H86" t="s">
        <v>280</v>
      </c>
      <c r="I86">
        <v>3</v>
      </c>
      <c r="J86" t="s">
        <v>280</v>
      </c>
    </row>
    <row r="87" spans="1:10" x14ac:dyDescent="0.3">
      <c r="A87">
        <v>10158</v>
      </c>
      <c r="B87" t="s">
        <v>38</v>
      </c>
      <c r="C87" t="s">
        <v>43</v>
      </c>
      <c r="D87">
        <v>30</v>
      </c>
      <c r="F87" t="s">
        <v>154</v>
      </c>
      <c r="G87" t="s">
        <v>171</v>
      </c>
      <c r="H87" t="s">
        <v>281</v>
      </c>
      <c r="I87">
        <v>1</v>
      </c>
      <c r="J87" t="s">
        <v>281</v>
      </c>
    </row>
    <row r="88" spans="1:10" x14ac:dyDescent="0.3">
      <c r="A88">
        <v>10115</v>
      </c>
      <c r="B88" t="s">
        <v>37</v>
      </c>
      <c r="C88" t="s">
        <v>43</v>
      </c>
      <c r="D88">
        <v>30</v>
      </c>
      <c r="E88" t="s">
        <v>187</v>
      </c>
      <c r="F88" t="s">
        <v>154</v>
      </c>
      <c r="G88" t="s">
        <v>171</v>
      </c>
      <c r="H88" t="s">
        <v>282</v>
      </c>
      <c r="I88">
        <v>2</v>
      </c>
      <c r="J88" t="s">
        <v>282</v>
      </c>
    </row>
    <row r="89" spans="1:10" x14ac:dyDescent="0.3">
      <c r="A89">
        <v>10116</v>
      </c>
      <c r="B89" t="s">
        <v>37</v>
      </c>
      <c r="C89" t="s">
        <v>43</v>
      </c>
      <c r="D89">
        <v>30</v>
      </c>
      <c r="E89" t="s">
        <v>187</v>
      </c>
      <c r="F89" t="s">
        <v>154</v>
      </c>
      <c r="G89" t="s">
        <v>171</v>
      </c>
      <c r="H89" t="s">
        <v>283</v>
      </c>
      <c r="I89">
        <v>2</v>
      </c>
      <c r="J89" t="s">
        <v>283</v>
      </c>
    </row>
    <row r="90" spans="1:10" x14ac:dyDescent="0.3">
      <c r="A90">
        <v>10118</v>
      </c>
      <c r="B90" t="s">
        <v>37</v>
      </c>
      <c r="C90" t="s">
        <v>43</v>
      </c>
      <c r="D90">
        <v>30</v>
      </c>
      <c r="E90" t="s">
        <v>187</v>
      </c>
      <c r="F90" t="s">
        <v>154</v>
      </c>
      <c r="G90" t="s">
        <v>170</v>
      </c>
      <c r="H90" t="s">
        <v>284</v>
      </c>
      <c r="I90">
        <v>2</v>
      </c>
      <c r="J90" t="s">
        <v>284</v>
      </c>
    </row>
    <row r="91" spans="1:10" x14ac:dyDescent="0.3">
      <c r="A91">
        <v>10124</v>
      </c>
      <c r="B91" t="s">
        <v>37</v>
      </c>
      <c r="C91" t="s">
        <v>43</v>
      </c>
      <c r="D91">
        <v>50</v>
      </c>
      <c r="E91" t="s">
        <v>188</v>
      </c>
      <c r="F91" t="s">
        <v>153</v>
      </c>
      <c r="G91" t="s">
        <v>171</v>
      </c>
      <c r="H91" t="s">
        <v>285</v>
      </c>
      <c r="I91">
        <v>4</v>
      </c>
      <c r="J91" t="s">
        <v>285</v>
      </c>
    </row>
    <row r="92" spans="1:10" x14ac:dyDescent="0.3">
      <c r="A92">
        <v>10117</v>
      </c>
      <c r="B92" t="s">
        <v>38</v>
      </c>
      <c r="C92" t="s">
        <v>43</v>
      </c>
      <c r="D92">
        <v>30</v>
      </c>
      <c r="F92" t="s">
        <v>154</v>
      </c>
      <c r="G92" t="s">
        <v>171</v>
      </c>
      <c r="H92" t="s">
        <v>286</v>
      </c>
      <c r="I92">
        <v>1</v>
      </c>
      <c r="J92" t="s">
        <v>286</v>
      </c>
    </row>
    <row r="93" spans="1:10" x14ac:dyDescent="0.3">
      <c r="A93">
        <v>10123</v>
      </c>
      <c r="B93" t="s">
        <v>37</v>
      </c>
      <c r="C93" t="s">
        <v>43</v>
      </c>
      <c r="D93">
        <v>40</v>
      </c>
      <c r="E93" t="s">
        <v>187</v>
      </c>
      <c r="F93" t="s">
        <v>153</v>
      </c>
      <c r="G93" t="s">
        <v>171</v>
      </c>
      <c r="H93" t="s">
        <v>287</v>
      </c>
      <c r="I93">
        <v>4</v>
      </c>
      <c r="J93" t="s">
        <v>287</v>
      </c>
    </row>
    <row r="94" spans="1:10" x14ac:dyDescent="0.3">
      <c r="A94">
        <v>10050</v>
      </c>
      <c r="B94" t="s">
        <v>37</v>
      </c>
      <c r="C94" t="s">
        <v>43</v>
      </c>
      <c r="D94">
        <v>60</v>
      </c>
      <c r="E94" t="s">
        <v>188</v>
      </c>
      <c r="F94" t="s">
        <v>153</v>
      </c>
      <c r="G94" t="s">
        <v>171</v>
      </c>
      <c r="H94" t="s">
        <v>288</v>
      </c>
      <c r="I94">
        <v>4</v>
      </c>
      <c r="J94" t="s">
        <v>288</v>
      </c>
    </row>
    <row r="95" spans="1:10" x14ac:dyDescent="0.3">
      <c r="A95">
        <v>10324</v>
      </c>
      <c r="B95" t="s">
        <v>38</v>
      </c>
      <c r="C95" t="s">
        <v>47</v>
      </c>
      <c r="D95">
        <v>30</v>
      </c>
      <c r="F95" t="s">
        <v>154</v>
      </c>
      <c r="G95" t="s">
        <v>170</v>
      </c>
      <c r="H95" t="s">
        <v>289</v>
      </c>
      <c r="I95">
        <v>1</v>
      </c>
      <c r="J95" t="s">
        <v>289</v>
      </c>
    </row>
    <row r="96" spans="1:10" x14ac:dyDescent="0.3">
      <c r="A96" t="s">
        <v>32</v>
      </c>
      <c r="B96" t="s">
        <v>38</v>
      </c>
      <c r="C96" t="s">
        <v>47</v>
      </c>
      <c r="D96">
        <v>30</v>
      </c>
      <c r="F96" t="s">
        <v>154</v>
      </c>
      <c r="G96" t="s">
        <v>170</v>
      </c>
      <c r="H96" t="s">
        <v>290</v>
      </c>
      <c r="I96">
        <v>1</v>
      </c>
      <c r="J96" t="s">
        <v>290</v>
      </c>
    </row>
    <row r="97" spans="1:10" x14ac:dyDescent="0.3">
      <c r="A97">
        <v>10592</v>
      </c>
      <c r="B97" t="s">
        <v>38</v>
      </c>
      <c r="C97" t="s">
        <v>47</v>
      </c>
      <c r="D97">
        <v>30</v>
      </c>
      <c r="F97" t="s">
        <v>154</v>
      </c>
      <c r="G97" t="s">
        <v>171</v>
      </c>
      <c r="H97" t="s">
        <v>291</v>
      </c>
      <c r="I97">
        <v>2</v>
      </c>
      <c r="J97" t="s">
        <v>291</v>
      </c>
    </row>
    <row r="98" spans="1:10" x14ac:dyDescent="0.3">
      <c r="A98">
        <v>10253</v>
      </c>
      <c r="B98" t="s">
        <v>38</v>
      </c>
      <c r="C98" t="s">
        <v>45</v>
      </c>
      <c r="D98">
        <v>30</v>
      </c>
      <c r="F98" t="s">
        <v>154</v>
      </c>
      <c r="G98" t="s">
        <v>170</v>
      </c>
      <c r="H98" t="s">
        <v>292</v>
      </c>
      <c r="I98">
        <v>2</v>
      </c>
      <c r="J98" t="s">
        <v>292</v>
      </c>
    </row>
    <row r="99" spans="1:10" x14ac:dyDescent="0.3">
      <c r="A99">
        <v>10119</v>
      </c>
      <c r="B99" t="s">
        <v>37</v>
      </c>
      <c r="C99" t="s">
        <v>45</v>
      </c>
      <c r="D99">
        <v>60</v>
      </c>
      <c r="E99" t="s">
        <v>187</v>
      </c>
      <c r="F99" t="s">
        <v>155</v>
      </c>
      <c r="G99" t="s">
        <v>170</v>
      </c>
      <c r="H99" t="s">
        <v>293</v>
      </c>
      <c r="I99">
        <v>4</v>
      </c>
      <c r="J99" t="s">
        <v>293</v>
      </c>
    </row>
    <row r="100" spans="1:10" x14ac:dyDescent="0.3">
      <c r="A100">
        <v>10120</v>
      </c>
      <c r="B100" t="s">
        <v>37</v>
      </c>
      <c r="C100" t="s">
        <v>45</v>
      </c>
      <c r="D100">
        <v>60</v>
      </c>
      <c r="E100" t="s">
        <v>187</v>
      </c>
      <c r="F100" t="s">
        <v>155</v>
      </c>
      <c r="G100" t="s">
        <v>171</v>
      </c>
      <c r="H100" t="s">
        <v>294</v>
      </c>
      <c r="I100">
        <v>4</v>
      </c>
      <c r="J100" t="s">
        <v>294</v>
      </c>
    </row>
    <row r="101" spans="1:10" x14ac:dyDescent="0.3">
      <c r="A101">
        <v>10127</v>
      </c>
      <c r="B101" t="s">
        <v>37</v>
      </c>
      <c r="C101" t="s">
        <v>45</v>
      </c>
      <c r="D101">
        <v>30</v>
      </c>
      <c r="E101" t="s">
        <v>188</v>
      </c>
      <c r="F101" t="s">
        <v>155</v>
      </c>
      <c r="G101" t="s">
        <v>171</v>
      </c>
      <c r="H101" t="s">
        <v>295</v>
      </c>
      <c r="I101">
        <v>3</v>
      </c>
      <c r="J101" t="s">
        <v>295</v>
      </c>
    </row>
    <row r="102" spans="1:10" x14ac:dyDescent="0.3">
      <c r="A102">
        <v>10047</v>
      </c>
      <c r="B102" t="s">
        <v>38</v>
      </c>
      <c r="C102" t="s">
        <v>47</v>
      </c>
      <c r="D102">
        <v>30</v>
      </c>
      <c r="F102" t="s">
        <v>154</v>
      </c>
      <c r="G102" t="s">
        <v>171</v>
      </c>
      <c r="H102" t="s">
        <v>296</v>
      </c>
      <c r="I102">
        <v>1</v>
      </c>
      <c r="J102" t="s">
        <v>296</v>
      </c>
    </row>
    <row r="103" spans="1:10" x14ac:dyDescent="0.3">
      <c r="A103" t="s">
        <v>33</v>
      </c>
      <c r="B103" t="s">
        <v>38</v>
      </c>
      <c r="C103" t="s">
        <v>47</v>
      </c>
      <c r="D103">
        <v>30</v>
      </c>
      <c r="F103" t="s">
        <v>180</v>
      </c>
      <c r="G103" t="s">
        <v>170</v>
      </c>
      <c r="H103" t="s">
        <v>297</v>
      </c>
      <c r="I103">
        <v>1</v>
      </c>
      <c r="J103" t="s">
        <v>297</v>
      </c>
    </row>
    <row r="104" spans="1:10" x14ac:dyDescent="0.3">
      <c r="A104" t="s">
        <v>34</v>
      </c>
      <c r="B104" t="s">
        <v>38</v>
      </c>
      <c r="C104" t="s">
        <v>47</v>
      </c>
      <c r="D104">
        <v>30</v>
      </c>
      <c r="F104" t="s">
        <v>154</v>
      </c>
      <c r="G104" t="s">
        <v>171</v>
      </c>
      <c r="H104" t="s">
        <v>298</v>
      </c>
      <c r="I104">
        <v>1</v>
      </c>
      <c r="J104" t="s">
        <v>298</v>
      </c>
    </row>
    <row r="105" spans="1:10" x14ac:dyDescent="0.3">
      <c r="A105">
        <v>10128</v>
      </c>
      <c r="B105" t="s">
        <v>37</v>
      </c>
      <c r="C105" t="s">
        <v>45</v>
      </c>
      <c r="D105">
        <v>30</v>
      </c>
      <c r="E105" t="s">
        <v>188</v>
      </c>
      <c r="F105" t="s">
        <v>154</v>
      </c>
      <c r="G105" t="s">
        <v>171</v>
      </c>
      <c r="H105" t="s">
        <v>299</v>
      </c>
      <c r="I105">
        <v>3</v>
      </c>
      <c r="J105" t="s">
        <v>299</v>
      </c>
    </row>
    <row r="106" spans="1:10" x14ac:dyDescent="0.3">
      <c r="A106">
        <v>10125</v>
      </c>
      <c r="B106" t="s">
        <v>37</v>
      </c>
      <c r="C106" t="s">
        <v>45</v>
      </c>
      <c r="D106">
        <v>50</v>
      </c>
      <c r="E106" t="s">
        <v>187</v>
      </c>
      <c r="F106" t="s">
        <v>155</v>
      </c>
      <c r="G106" t="s">
        <v>170</v>
      </c>
      <c r="H106" t="s">
        <v>300</v>
      </c>
      <c r="I106">
        <v>4</v>
      </c>
      <c r="J106" t="s">
        <v>300</v>
      </c>
    </row>
    <row r="107" spans="1:10" x14ac:dyDescent="0.3">
      <c r="A107">
        <v>10126</v>
      </c>
      <c r="B107" t="s">
        <v>37</v>
      </c>
      <c r="C107" t="s">
        <v>45</v>
      </c>
      <c r="D107">
        <v>50</v>
      </c>
      <c r="E107" t="s">
        <v>187</v>
      </c>
      <c r="F107" t="s">
        <v>155</v>
      </c>
      <c r="G107" t="s">
        <v>170</v>
      </c>
      <c r="H107" t="s">
        <v>301</v>
      </c>
      <c r="I107">
        <v>4</v>
      </c>
      <c r="J107" t="s">
        <v>301</v>
      </c>
    </row>
    <row r="108" spans="1:10" x14ac:dyDescent="0.3">
      <c r="A108" t="s">
        <v>35</v>
      </c>
      <c r="B108" t="s">
        <v>38</v>
      </c>
      <c r="C108" t="s">
        <v>47</v>
      </c>
      <c r="D108">
        <v>30</v>
      </c>
      <c r="F108" t="s">
        <v>154</v>
      </c>
      <c r="G108" t="s">
        <v>171</v>
      </c>
      <c r="H108" t="s">
        <v>302</v>
      </c>
      <c r="I108">
        <v>1</v>
      </c>
      <c r="J108" t="s">
        <v>302</v>
      </c>
    </row>
    <row r="109" spans="1:10" x14ac:dyDescent="0.3">
      <c r="A109">
        <v>10045</v>
      </c>
      <c r="B109" t="s">
        <v>37</v>
      </c>
      <c r="C109" t="s">
        <v>47</v>
      </c>
      <c r="D109">
        <v>30</v>
      </c>
      <c r="E109" t="s">
        <v>187</v>
      </c>
      <c r="F109" t="s">
        <v>154</v>
      </c>
      <c r="G109" t="s">
        <v>171</v>
      </c>
      <c r="H109" t="s">
        <v>303</v>
      </c>
      <c r="I109">
        <v>1</v>
      </c>
      <c r="J109" t="s">
        <v>303</v>
      </c>
    </row>
    <row r="110" spans="1:10" x14ac:dyDescent="0.3">
      <c r="A110">
        <v>10046</v>
      </c>
      <c r="B110" t="s">
        <v>38</v>
      </c>
      <c r="C110" t="s">
        <v>47</v>
      </c>
      <c r="D110">
        <v>30</v>
      </c>
      <c r="F110" t="s">
        <v>154</v>
      </c>
      <c r="G110" t="s">
        <v>171</v>
      </c>
      <c r="H110" t="s">
        <v>304</v>
      </c>
      <c r="I110">
        <v>1</v>
      </c>
      <c r="J110" t="s">
        <v>304</v>
      </c>
    </row>
    <row r="111" spans="1:10" x14ac:dyDescent="0.3">
      <c r="A111">
        <v>10236</v>
      </c>
      <c r="B111" t="s">
        <v>37</v>
      </c>
      <c r="C111" t="s">
        <v>47</v>
      </c>
      <c r="D111">
        <v>60</v>
      </c>
      <c r="E111" t="s">
        <v>187</v>
      </c>
      <c r="F111" t="s">
        <v>153</v>
      </c>
      <c r="G111" t="s">
        <v>171</v>
      </c>
      <c r="H111" t="s">
        <v>305</v>
      </c>
      <c r="I111">
        <v>3</v>
      </c>
      <c r="J111" t="s">
        <v>305</v>
      </c>
    </row>
    <row r="112" spans="1:10" x14ac:dyDescent="0.3">
      <c r="A112">
        <v>10121</v>
      </c>
      <c r="B112" t="s">
        <v>37</v>
      </c>
      <c r="C112" t="s">
        <v>45</v>
      </c>
      <c r="D112">
        <v>50</v>
      </c>
      <c r="E112" t="s">
        <v>188</v>
      </c>
      <c r="F112" t="s">
        <v>155</v>
      </c>
      <c r="G112" t="s">
        <v>171</v>
      </c>
      <c r="H112" t="s">
        <v>306</v>
      </c>
      <c r="I112">
        <v>4</v>
      </c>
      <c r="J112" t="s">
        <v>306</v>
      </c>
    </row>
    <row r="113" spans="1:10" x14ac:dyDescent="0.3">
      <c r="A113">
        <v>10255</v>
      </c>
      <c r="B113" t="s">
        <v>37</v>
      </c>
      <c r="C113" t="s">
        <v>45</v>
      </c>
      <c r="D113">
        <v>50</v>
      </c>
      <c r="E113" t="s">
        <v>187</v>
      </c>
      <c r="F113" t="s">
        <v>155</v>
      </c>
      <c r="G113" t="s">
        <v>170</v>
      </c>
      <c r="H113" t="s">
        <v>307</v>
      </c>
      <c r="I113">
        <v>4</v>
      </c>
      <c r="J113" t="s">
        <v>307</v>
      </c>
    </row>
    <row r="114" spans="1:10" x14ac:dyDescent="0.3">
      <c r="A114">
        <v>10055</v>
      </c>
      <c r="B114" t="s">
        <v>37</v>
      </c>
      <c r="C114" t="s">
        <v>45</v>
      </c>
      <c r="D114">
        <v>50</v>
      </c>
      <c r="E114" t="s">
        <v>187</v>
      </c>
      <c r="F114" t="s">
        <v>155</v>
      </c>
      <c r="G114" t="s">
        <v>171</v>
      </c>
      <c r="H114" t="s">
        <v>308</v>
      </c>
      <c r="I114">
        <v>2</v>
      </c>
      <c r="J114" t="s">
        <v>308</v>
      </c>
    </row>
    <row r="115" spans="1:10" x14ac:dyDescent="0.3">
      <c r="A115">
        <v>10251</v>
      </c>
      <c r="B115" t="s">
        <v>38</v>
      </c>
      <c r="C115" t="s">
        <v>45</v>
      </c>
      <c r="D115">
        <v>50</v>
      </c>
      <c r="F115" t="s">
        <v>155</v>
      </c>
      <c r="G115" t="s">
        <v>171</v>
      </c>
      <c r="H115" t="s">
        <v>309</v>
      </c>
      <c r="I115">
        <v>3</v>
      </c>
      <c r="J115" t="s">
        <v>309</v>
      </c>
    </row>
    <row r="116" spans="1:10" x14ac:dyDescent="0.3">
      <c r="A116">
        <v>10252</v>
      </c>
      <c r="B116" t="s">
        <v>38</v>
      </c>
      <c r="C116" t="s">
        <v>45</v>
      </c>
      <c r="D116">
        <v>30</v>
      </c>
      <c r="F116" t="s">
        <v>155</v>
      </c>
      <c r="G116" t="s">
        <v>171</v>
      </c>
      <c r="H116" t="s">
        <v>310</v>
      </c>
      <c r="I116">
        <v>2</v>
      </c>
      <c r="J116" t="s">
        <v>310</v>
      </c>
    </row>
    <row r="117" spans="1:10" x14ac:dyDescent="0.3">
      <c r="A117">
        <v>10056</v>
      </c>
      <c r="B117" t="s">
        <v>38</v>
      </c>
      <c r="C117" t="s">
        <v>45</v>
      </c>
      <c r="D117">
        <v>30</v>
      </c>
      <c r="F117" t="s">
        <v>154</v>
      </c>
      <c r="G117" t="s">
        <v>170</v>
      </c>
      <c r="H117" t="s">
        <v>311</v>
      </c>
      <c r="I117">
        <v>1</v>
      </c>
      <c r="J117" t="s">
        <v>311</v>
      </c>
    </row>
    <row r="118" spans="1:10" x14ac:dyDescent="0.3">
      <c r="A118">
        <v>10237</v>
      </c>
      <c r="B118" t="s">
        <v>37</v>
      </c>
      <c r="C118" t="s">
        <v>47</v>
      </c>
      <c r="D118">
        <v>60</v>
      </c>
      <c r="E118" t="s">
        <v>188</v>
      </c>
      <c r="F118" t="s">
        <v>153</v>
      </c>
      <c r="G118" t="s">
        <v>171</v>
      </c>
      <c r="H118" t="s">
        <v>312</v>
      </c>
      <c r="I118">
        <v>3</v>
      </c>
      <c r="J118" t="s">
        <v>312</v>
      </c>
    </row>
    <row r="119" spans="1:10" x14ac:dyDescent="0.3">
      <c r="A119">
        <v>10242</v>
      </c>
      <c r="B119" t="s">
        <v>37</v>
      </c>
      <c r="C119" t="s">
        <v>47</v>
      </c>
      <c r="D119">
        <v>30</v>
      </c>
      <c r="E119" t="s">
        <v>188</v>
      </c>
      <c r="F119" t="s">
        <v>153</v>
      </c>
      <c r="G119" t="s">
        <v>171</v>
      </c>
      <c r="H119" t="s">
        <v>313</v>
      </c>
      <c r="I119">
        <v>3</v>
      </c>
      <c r="J119" t="s">
        <v>313</v>
      </c>
    </row>
    <row r="120" spans="1:10" x14ac:dyDescent="0.3">
      <c r="A120" t="s">
        <v>36</v>
      </c>
      <c r="B120" t="s">
        <v>37</v>
      </c>
      <c r="C120" t="s">
        <v>47</v>
      </c>
      <c r="D120">
        <v>30</v>
      </c>
      <c r="E120" t="s">
        <v>188</v>
      </c>
      <c r="F120" t="s">
        <v>154</v>
      </c>
      <c r="G120" t="s">
        <v>171</v>
      </c>
      <c r="H120" t="s">
        <v>314</v>
      </c>
      <c r="I120">
        <v>3</v>
      </c>
      <c r="J120" t="s">
        <v>314</v>
      </c>
    </row>
    <row r="121" spans="1:10" x14ac:dyDescent="0.3">
      <c r="A121">
        <v>10238</v>
      </c>
      <c r="B121" t="s">
        <v>37</v>
      </c>
      <c r="C121" t="s">
        <v>47</v>
      </c>
      <c r="D121">
        <v>30</v>
      </c>
      <c r="E121" t="s">
        <v>188</v>
      </c>
      <c r="F121" t="s">
        <v>154</v>
      </c>
      <c r="G121" t="s">
        <v>171</v>
      </c>
      <c r="H121" t="s">
        <v>315</v>
      </c>
      <c r="I121">
        <v>2</v>
      </c>
      <c r="J121" t="s">
        <v>315</v>
      </c>
    </row>
    <row r="122" spans="1:10" x14ac:dyDescent="0.3">
      <c r="A122">
        <v>10243</v>
      </c>
      <c r="B122" t="s">
        <v>38</v>
      </c>
      <c r="C122" t="s">
        <v>47</v>
      </c>
      <c r="D122">
        <v>30</v>
      </c>
      <c r="F122" t="s">
        <v>154</v>
      </c>
      <c r="G122" t="s">
        <v>171</v>
      </c>
      <c r="H122" t="s">
        <v>316</v>
      </c>
      <c r="I122">
        <v>1</v>
      </c>
      <c r="J122" t="s">
        <v>316</v>
      </c>
    </row>
    <row r="123" spans="1:10" x14ac:dyDescent="0.3">
      <c r="A123">
        <v>10244</v>
      </c>
      <c r="B123" t="s">
        <v>37</v>
      </c>
      <c r="C123" t="s">
        <v>47</v>
      </c>
      <c r="D123">
        <v>30</v>
      </c>
      <c r="E123" t="s">
        <v>187</v>
      </c>
      <c r="F123" t="s">
        <v>154</v>
      </c>
      <c r="G123" t="s">
        <v>171</v>
      </c>
      <c r="H123" t="s">
        <v>317</v>
      </c>
      <c r="I123">
        <v>2</v>
      </c>
      <c r="J123" t="s">
        <v>317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박소연</dc:creator>
  <cp:lastModifiedBy>user</cp:lastModifiedBy>
  <cp:lastPrinted>2019-11-26T01:42:28Z</cp:lastPrinted>
  <dcterms:created xsi:type="dcterms:W3CDTF">2010-04-19T00:43:15Z</dcterms:created>
  <dcterms:modified xsi:type="dcterms:W3CDTF">2022-03-31T08:43:41Z</dcterms:modified>
</cp:coreProperties>
</file>